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รุ่นที่ 1 (2)" sheetId="1" r:id="rId1"/>
    <sheet name="รุ่นที่ 1" sheetId="2" r:id="rId2"/>
    <sheet name="รุ่นที่ 2" sheetId="3" r:id="rId3"/>
    <sheet name="Sheet1 (2)" sheetId="4" r:id="rId4"/>
    <sheet name="สรุปรวม" sheetId="5" r:id="rId5"/>
    <sheet name="Sheet2" sheetId="6" r:id="rId6"/>
    <sheet name="Sheet3" sheetId="7" r:id="rId7"/>
  </sheets>
  <definedNames>
    <definedName name="_xlnm.Print_Area" localSheetId="3">'Sheet1 (2)'!$A$1:$L$147</definedName>
    <definedName name="_xlnm.Print_Area" localSheetId="1">'รุ่นที่ 1'!$A$1:$K$147</definedName>
    <definedName name="_xlnm.Print_Area" localSheetId="0">'รุ่นที่ 1 (2)'!$A$1:$K$74</definedName>
    <definedName name="_xlnm.Print_Area" localSheetId="2">'รุ่นที่ 2'!$A$1:$K$91</definedName>
    <definedName name="_xlnm.Print_Area" localSheetId="4">'สรุปรวม'!$A$1:$J$147</definedName>
    <definedName name="_xlnm.Print_Titles" localSheetId="3">'Sheet1 (2)'!$1:$4</definedName>
    <definedName name="_xlnm.Print_Titles" localSheetId="1">'รุ่นที่ 1'!$1:$4</definedName>
    <definedName name="_xlnm.Print_Titles" localSheetId="0">'รุ่นที่ 1 (2)'!$2:$4</definedName>
    <definedName name="_xlnm.Print_Titles" localSheetId="2">'รุ่นที่ 2'!$3:$3</definedName>
    <definedName name="_xlnm.Print_Titles" localSheetId="4">'สรุปรวม'!$1:$4</definedName>
  </definedNames>
  <calcPr fullCalcOnLoad="1"/>
</workbook>
</file>

<file path=xl/sharedStrings.xml><?xml version="1.0" encoding="utf-8"?>
<sst xmlns="http://schemas.openxmlformats.org/spreadsheetml/2006/main" count="778" uniqueCount="320">
  <si>
    <t>ข้อมูลเขตการปกครองในจังหวัดสงขลา</t>
  </si>
  <si>
    <t>ที่</t>
  </si>
  <si>
    <t>อำเภอ</t>
  </si>
  <si>
    <t>ตำบล</t>
  </si>
  <si>
    <t>เทศบาล</t>
  </si>
  <si>
    <t>จำนวนหมู่บ้าน</t>
  </si>
  <si>
    <t>เมืองสงขลา</t>
  </si>
  <si>
    <t>บ่อยาง</t>
  </si>
  <si>
    <t>เขารูปช้าง</t>
  </si>
  <si>
    <t>เกาะแต้ว</t>
  </si>
  <si>
    <t>พะวง</t>
  </si>
  <si>
    <t>ทุ่งหวัง</t>
  </si>
  <si>
    <t>เกาะยอ</t>
  </si>
  <si>
    <t>อบต.</t>
  </si>
  <si>
    <t xml:space="preserve">องค์การบริหารส่วนตำบลทุ่งหวัง                     </t>
  </si>
  <si>
    <t xml:space="preserve">องค์การบริหารส่วนตำบลเกาะยอ  </t>
  </si>
  <si>
    <t>เทศบาลนครสงขลา</t>
  </si>
  <si>
    <t>เทศบาลตำบลเขารูปช้าง</t>
  </si>
  <si>
    <t>เทศบาลตำบลพะวง</t>
  </si>
  <si>
    <t>เทศบาลตำบลเกาะแต้ว</t>
  </si>
  <si>
    <t>อำเภอสทิงพระ</t>
  </si>
  <si>
    <t>จะทิ้งพระ</t>
  </si>
  <si>
    <t>กระดังงา</t>
  </si>
  <si>
    <t>สนามชัย</t>
  </si>
  <si>
    <t>ดีหลวง</t>
  </si>
  <si>
    <t>ชุมพล</t>
  </si>
  <si>
    <t>คลองรี</t>
  </si>
  <si>
    <t>คูขุด</t>
  </si>
  <si>
    <t>ท่าหิน</t>
  </si>
  <si>
    <t>วัดจันทร์</t>
  </si>
  <si>
    <t>บ่อแดง</t>
  </si>
  <si>
    <t>บ่อดาน</t>
  </si>
  <si>
    <t>เทศบาลตำบลสทิงพระ</t>
  </si>
  <si>
    <t>องค์การบริหารส่วนตำบลจะทิ้งพระ</t>
  </si>
  <si>
    <t>องค์การบริหารส่วนตำบลสนามชัย</t>
  </si>
  <si>
    <t>องค์การบริหารส่วนตำบลดีหลวง</t>
  </si>
  <si>
    <t>องค์การบริหารส่วนตำบลชุมพล</t>
  </si>
  <si>
    <t>องค์การบริหารส่วนตำบลคลองรี</t>
  </si>
  <si>
    <t>องค์การบริหารส่วนตำบลคูขุด</t>
  </si>
  <si>
    <t>องค์การบริหารส่วนตำบลท่าหิน</t>
  </si>
  <si>
    <t>องค์การบริหารส่วนตำบลวัดจันทร์</t>
  </si>
  <si>
    <t>องค์การบริหารส่วนตำบลบ่อแดง</t>
  </si>
  <si>
    <t>องค์การบริหารส่วนตำบลบ่อดาน</t>
  </si>
  <si>
    <t>อำเภอจะนะ</t>
  </si>
  <si>
    <t>บ้านนา</t>
  </si>
  <si>
    <t>ป่าชิง</t>
  </si>
  <si>
    <t>สะพานไม้แก่น</t>
  </si>
  <si>
    <t>สะกอม</t>
  </si>
  <si>
    <t>นาหว้า</t>
  </si>
  <si>
    <t>นาทับ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</si>
  <si>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</si>
  <si>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</si>
  <si>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</si>
  <si>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</si>
  <si>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</si>
  <si>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</si>
  <si>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</si>
  <si>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ตลิ่งชัน</t>
  </si>
  <si>
    <t xml:space="preserve">   จำนวน  14  ตำบล   139   หมู่บ้าน  / องค์กรปกครองส่วนท้องถิ่น  15  แห่ง</t>
  </si>
  <si>
    <t xml:space="preserve">   จำนวน  11  ตำบล   79   หมู่บ้าน  / องค์การปกครองส่วนท้องถิ่น  12  แห่ง</t>
  </si>
  <si>
    <t xml:space="preserve">    จำนวน  6  ตำบล  46  หมู่บ้าน  /  องค์การปกครองส่วนท้องถิ่น  6  แห่ง</t>
  </si>
  <si>
    <t>เทศบาลตำบลจะนะ</t>
  </si>
  <si>
    <t>องค์การบริหารส่วนตำบลป่าชิง</t>
  </si>
  <si>
    <t>องค์การบริหารส่วนตำบลสะพานไม้แก่น</t>
  </si>
  <si>
    <t>องค์การบริหารส่วนตำบลสะกอม</t>
  </si>
  <si>
    <t>องค์การบริหารส่วนตำบลนาหว้า</t>
  </si>
  <si>
    <t>องค์การบริหารส่วนตำบลนาทับ</t>
  </si>
  <si>
    <t>องค์การบริหารส่วนตำบลน้ำขาว</t>
  </si>
  <si>
    <t>องค์การบริหารส่วนตำบลขุนตัดหวาย</t>
  </si>
  <si>
    <t>องค์การบริหารส่วนตำบลท่าหมอไทร</t>
  </si>
  <si>
    <t>องค์การบราหรส่วนตำบลจะโหนง</t>
  </si>
  <si>
    <t>องค์การบริหารส่วนตำบลแค</t>
  </si>
  <si>
    <t>องค์การบริหารส่วนตำบลคู</t>
  </si>
  <si>
    <t>องค์การบริหารส่วนตำบลคลองเปียะ</t>
  </si>
  <si>
    <t>องค์การบริหารส่วนตำบลตลิ่งชัน</t>
  </si>
  <si>
    <t>อำเภอนาทวี</t>
  </si>
  <si>
    <t xml:space="preserve">   จำนวน   10  ตำบล   92   หมู่บ้าน   / องค์กรปกครองส่วนท้องถิ่น  11  แห่ง</t>
  </si>
  <si>
    <t>นาทวี</t>
  </si>
  <si>
    <t>ฉาง</t>
  </si>
  <si>
    <t>นาหมอศรี</t>
  </si>
  <si>
    <t>คลองทราย</t>
  </si>
  <si>
    <t>ปลักหนู</t>
  </si>
  <si>
    <t>ท่าประดู่</t>
  </si>
  <si>
    <t>สะท้อน</t>
  </si>
  <si>
    <t>ทับช้าง</t>
  </si>
  <si>
    <t>ประกอบ</t>
  </si>
  <si>
    <t>คลองกวาง</t>
  </si>
  <si>
    <t>เทศบาลตำบลนาทวี</t>
  </si>
  <si>
    <t>องค์การบริหารส่วนตำบลฉาง</t>
  </si>
  <si>
    <t>องค์การบริหารส่วนตำบลนาหมอศรี</t>
  </si>
  <si>
    <t>องค์การบริหารส่วนตำบลคลองทราย</t>
  </si>
  <si>
    <t>องค์การบริหารส่วนตำบลปลักหนู</t>
  </si>
  <si>
    <t>องค์การบริหารส่วนตำบลท่าประดู่</t>
  </si>
  <si>
    <t>องค์การบริหารส่วนตำบลสะท้อน</t>
  </si>
  <si>
    <t>องค์การบริหารส่วนตำบลทับช้าง</t>
  </si>
  <si>
    <t>องค์การบริหารส่วนตำบลประกอบ</t>
  </si>
  <si>
    <t>องค์การบริหารส่วนตำบลคลองกวาง</t>
  </si>
  <si>
    <t>อำเภอเทพา</t>
  </si>
  <si>
    <t xml:space="preserve">  จำนวน   7   ตำบล  67  หมู่บ้าน   /  องค์กรปกครองส่วนท้องถิ่น  8  แห่ง</t>
  </si>
  <si>
    <t>เทพา</t>
  </si>
  <si>
    <t>ปากบาง</t>
  </si>
  <si>
    <t>เกาะสะบ้า</t>
  </si>
  <si>
    <t>ลำไพล</t>
  </si>
  <si>
    <t>ท่าม่วง</t>
  </si>
  <si>
    <t>วังใหญ่</t>
  </si>
  <si>
    <t>เทศบาลตำบลเทพา</t>
  </si>
  <si>
    <t>เทศบาลตำบลลำไพล</t>
  </si>
  <si>
    <t>องค์การบริหารส่วนตำบลเทพา</t>
  </si>
  <si>
    <t>องค์การบริหารส่วนตำบลปากบาง</t>
  </si>
  <si>
    <t>องค์การบริหารส่วนตำบลเกาะสะบ้า</t>
  </si>
  <si>
    <t>องค์การบริหารส่วนตำบลท่าม่วง</t>
  </si>
  <si>
    <t>องค์การบริหารส่วนตำบลวังใหญ่</t>
  </si>
  <si>
    <t>อำเภอสะบ้าย้อย</t>
  </si>
  <si>
    <t xml:space="preserve">   จำนวน  9  ตำบล   62  หมู่บ้าน  /  องค์กรปกครองส่วนท้องถิ่น  10  แห่ง</t>
  </si>
  <si>
    <t>สะบ้าย้อย</t>
  </si>
  <si>
    <t>ทุ่งพอ</t>
  </si>
  <si>
    <t>เปียน</t>
  </si>
  <si>
    <t>บ้านโหนด</t>
  </si>
  <si>
    <t>จะแหน</t>
  </si>
  <si>
    <t>คูหา</t>
  </si>
  <si>
    <t>เขาแดง</t>
  </si>
  <si>
    <t>บาโหย</t>
  </si>
  <si>
    <t>ธารคีรี</t>
  </si>
  <si>
    <t>องค์การบริหารส่วนตำบลสะบ้าย้อย</t>
  </si>
  <si>
    <t>องค์การบริหารส่วนตำบลทุ่งพอ</t>
  </si>
  <si>
    <t>องค์การบริหารส่วนตำบลเปียน</t>
  </si>
  <si>
    <t>องค์การบริหารส่วนตำบลบ้านโหนด</t>
  </si>
  <si>
    <t>อำเภอระโนด</t>
  </si>
  <si>
    <t>ระโนด</t>
  </si>
  <si>
    <t>คลองแดน</t>
  </si>
  <si>
    <t>ตะเครียะ</t>
  </si>
  <si>
    <t>ท่าบอน</t>
  </si>
  <si>
    <t>บ้านใหม่</t>
  </si>
  <si>
    <t>บ่อตรุ</t>
  </si>
  <si>
    <t>ปากแตระ</t>
  </si>
  <si>
    <t>พังยาง</t>
  </si>
  <si>
    <t>ระวะ</t>
  </si>
  <si>
    <t>วัดสัน</t>
  </si>
  <si>
    <t>บ้านขาว</t>
  </si>
  <si>
    <t>แดนสงวน</t>
  </si>
  <si>
    <t>เทศบาลตำบลบ่อตรุ</t>
  </si>
  <si>
    <t>เทศบาลตำบลระโนด</t>
  </si>
  <si>
    <t>องค์การบริหารส่วนตำบลระโนด</t>
  </si>
  <si>
    <t>องค์การบริหารส่วนตำบลคลองแดน</t>
  </si>
  <si>
    <t>องค์การบริหารส่วนตำบลตะเครียะ</t>
  </si>
  <si>
    <t>องค์การบริหารส่วนตำบลท่าบอน</t>
  </si>
  <si>
    <t>องค์การบริหารส่วนตำบลบ้านใหม่</t>
  </si>
  <si>
    <t>องค์การบริหารส่วนตำบลระวะ</t>
  </si>
  <si>
    <t>องค์การบริหารส่วนตำบลพังยาง</t>
  </si>
  <si>
    <t>องค์การบริหารส่วนตำบลวัดสน</t>
  </si>
  <si>
    <t>องค์การบริหารส่วนตำบลบ้านขาว</t>
  </si>
  <si>
    <t>องค์การบริหารส่วนตำบลแดนสงวน</t>
  </si>
  <si>
    <t>อำเภอกระแสสินธุ์</t>
  </si>
  <si>
    <t xml:space="preserve">   จำนวน   4   ตำบล   22   หมู่บ้าน  /   องค์กรปกครองส่วนท้องถิ่น  4   แห่ง</t>
  </si>
  <si>
    <t>เกาะใหญ่</t>
  </si>
  <si>
    <t>โรง</t>
  </si>
  <si>
    <t>เชิงแส</t>
  </si>
  <si>
    <t>กระแสสินธุ์</t>
  </si>
  <si>
    <t>เทศบาลตำบลกระแสสินธุ์</t>
  </si>
  <si>
    <t>เทศบาลตำบลเชิงแส</t>
  </si>
  <si>
    <t>องค์การบริหารส่วนตำบลเกาะใหญ่</t>
  </si>
  <si>
    <t>องค์การบริหารส่วนตำบลโรง</t>
  </si>
  <si>
    <t>อำเภอรัตภูมิ</t>
  </si>
  <si>
    <t xml:space="preserve">   จำนวน  5  ตำบล   59  หมู่บ้าน    /  องค์กรปกครองส่วนท้องถิ่น   7   แห่ง</t>
  </si>
  <si>
    <t>กำแพงเพชร</t>
  </si>
  <si>
    <t>ท่าชะมวง</t>
  </si>
  <si>
    <t>คูหาใต้</t>
  </si>
  <si>
    <t>ควนรู</t>
  </si>
  <si>
    <t>เขาพระ</t>
  </si>
  <si>
    <t>เทศบาลตำบลกำแพงเพชร</t>
  </si>
  <si>
    <t>เทศบาลตำบลนาสีทอง</t>
  </si>
  <si>
    <t>องค์การบริหารส่วนตำบลท่าชะมวง</t>
  </si>
  <si>
    <t>องค์การบริหารส่วนตำบลคูหาใต้</t>
  </si>
  <si>
    <t>องค์การบริหารส่วนตำบลควนรู</t>
  </si>
  <si>
    <t>องค์การบริหารส่วนตำบลเขาพระ</t>
  </si>
  <si>
    <t>อำเภอสะเดา</t>
  </si>
  <si>
    <t xml:space="preserve">    จำนวน   9  ตำบล   67   หมู่บ้าน  /  องค์กรปกครองส่วนท้องถิ่น  12   แห่ง</t>
  </si>
  <si>
    <t>สะเดา</t>
  </si>
  <si>
    <t>ปริก</t>
  </si>
  <si>
    <t>พังลา</t>
  </si>
  <si>
    <t>สำนักแต้ว</t>
  </si>
  <si>
    <t>ทุ่งหมอ</t>
  </si>
  <si>
    <t>ท่าโพธิ์</t>
  </si>
  <si>
    <t>ปาดังเบซาร์</t>
  </si>
  <si>
    <t>สำนักขาม</t>
  </si>
  <si>
    <t>เขามีเกียรติ</t>
  </si>
  <si>
    <t>เทศบาลเมืองสะเดา</t>
  </si>
  <si>
    <t>เทศบาลเมืองปาดังเบซาร์</t>
  </si>
  <si>
    <t>เทศบาลตำบลปริก</t>
  </si>
  <si>
    <t>เทศบาลตำบลคลองแงะ</t>
  </si>
  <si>
    <t>เทศบาลตำบลสำนักขาม</t>
  </si>
  <si>
    <t>องค์การบริหารส่วนตำบลปริก</t>
  </si>
  <si>
    <t>องค์การบริหารส่วนตำบลพังลา</t>
  </si>
  <si>
    <t>องค์การบริหารส่วนตำบลสำนักแต้ว</t>
  </si>
  <si>
    <t>องค์การบริหารส่วนตำบลทุ่งหมอ</t>
  </si>
  <si>
    <t>องค์การบริหารส่วนตำบลท่าโพธิ์</t>
  </si>
  <si>
    <t>องค์การบริหารส่วนตำบลปาดังเบซาร์</t>
  </si>
  <si>
    <t>องค์การบริหารส่วนตำบลเขามีเกียรติ</t>
  </si>
  <si>
    <t>อำเภอหาดใหญ่</t>
  </si>
  <si>
    <t xml:space="preserve">   จำนวน   13  ตำบล   98   หมู่บ้าน   /  องค์กรปกครองส่วนท้องถิ่น  15   แห่ง</t>
  </si>
  <si>
    <t>หาดใหญ่</t>
  </si>
  <si>
    <t>ควนลัง</t>
  </si>
  <si>
    <t>คูเต่า</t>
  </si>
  <si>
    <t>คอหงส์</t>
  </si>
  <si>
    <t>คลองแห</t>
  </si>
  <si>
    <t>ฉลุง</t>
  </si>
  <si>
    <t>คลองอู่ตะเภา</t>
  </si>
  <si>
    <t>ทุ่งใหญ่</t>
  </si>
  <si>
    <t>ทุ่งตำเสา</t>
  </si>
  <si>
    <t>ท่าข้าม</t>
  </si>
  <si>
    <t>น้ำน้อย</t>
  </si>
  <si>
    <t>บ้านพรุ</t>
  </si>
  <si>
    <t>พะตง</t>
  </si>
  <si>
    <t>เทศบาลนครหาดใหญ่</t>
  </si>
  <si>
    <t>เทศบาลเมืองบ้านพรุ</t>
  </si>
  <si>
    <t>เทศบางเมืองคอหงส์</t>
  </si>
  <si>
    <t>เทศบาลเมืองควนลัง</t>
  </si>
  <si>
    <t>เทศบาลเมืองคลองแห</t>
  </si>
  <si>
    <t>เทศบาลตำบลพะตง</t>
  </si>
  <si>
    <t>เทศบาลตำบลบ้านไร่</t>
  </si>
  <si>
    <t>เทศบาลตำบลน้ำน้อย</t>
  </si>
  <si>
    <t>เทศบาลตำบลคูเต่า</t>
  </si>
  <si>
    <t>องค์การบริหารส่วนตำบลคลองอู่ตะเภา</t>
  </si>
  <si>
    <t>องค์การบริหารส่วนตำบลฉลุง</t>
  </si>
  <si>
    <t>องค์การบริหารส่วนตำบลทุ่งใหญ่</t>
  </si>
  <si>
    <t>องค์การบริหารส่วนตำบลท่าข้าม</t>
  </si>
  <si>
    <t>องค์การบริหารส่วนตำบลพะตง</t>
  </si>
  <si>
    <t>อำเภอนาหม่อม</t>
  </si>
  <si>
    <t xml:space="preserve">    จำนวน   4   ตำบล    29  หมู่บ้าน  /  องค์กรปกครองส่วนท้องถิ่น  4  แห่ง</t>
  </si>
  <si>
    <t>นาหม่อม</t>
  </si>
  <si>
    <t>พิจิตร</t>
  </si>
  <si>
    <t>ทุ่งขมิ้น</t>
  </si>
  <si>
    <t>คลองหวัง</t>
  </si>
  <si>
    <t>องค์การบริหารส่วนตำบลนาหม่อม</t>
  </si>
  <si>
    <t>องค์การบริหารส่วนตำบลพิจิตร</t>
  </si>
  <si>
    <t>องค์การบริหารส่วนตำบลทุ่งขมิ้น</t>
  </si>
  <si>
    <t>องค์การบริหารส่วนตำบลคลองหรัง</t>
  </si>
  <si>
    <t>อำเภอควนเนียง</t>
  </si>
  <si>
    <t xml:space="preserve">   จำนวน   4  ตำบล  46  หมู่บ้าน  /  องค์กรปกครองส่วนท้องถิ่น  5   แห่ง</t>
  </si>
  <si>
    <t>รัตภูมิ</t>
  </si>
  <si>
    <t>ควนโส</t>
  </si>
  <si>
    <t>ห้วยลึก</t>
  </si>
  <si>
    <t>บางเหรียง</t>
  </si>
  <si>
    <t>เทศบาลตำบลควนเนียง</t>
  </si>
  <si>
    <t>องค์การบริหารส่วนตำบลรัตภูมิ</t>
  </si>
  <si>
    <t>องค์การบริหารส่วนตำบลควนโส</t>
  </si>
  <si>
    <t>องค์การบริหารส่วนตำบลห้วยลึก</t>
  </si>
  <si>
    <t>อำเภอบางกล่ำ</t>
  </si>
  <si>
    <t xml:space="preserve">     จำนวน  4  ตำบล   36   หมู่บ้าน   /  องค์กรปกครองส่วนท้องถิ่น  4   แห่ง   </t>
  </si>
  <si>
    <t>บางกล่ำ</t>
  </si>
  <si>
    <t>ท่าช้าง</t>
  </si>
  <si>
    <t>แม่ทอม</t>
  </si>
  <si>
    <t>บ้านหาร</t>
  </si>
  <si>
    <t>เทศบาลตำบลท่าช้าง</t>
  </si>
  <si>
    <t>เทศบาลตำบลบ้านหาร</t>
  </si>
  <si>
    <t>องค์การบริหารส่วนตำบลบางกล่ำ</t>
  </si>
  <si>
    <t>องค์การบริหารส่วนตำบลแม่ทอม</t>
  </si>
  <si>
    <t>อำเภอสิงหนคร</t>
  </si>
  <si>
    <t xml:space="preserve">   จำนวน   11  ตำบล   77   หมู่บ้าน   /  องค์กรปกครองส่วนท้องถิ่น  10   แห่ง</t>
  </si>
  <si>
    <t>ชิงโค</t>
  </si>
  <si>
    <t>สทิงหม้อ</t>
  </si>
  <si>
    <t>ทำนบ</t>
  </si>
  <si>
    <t>รำแดง</t>
  </si>
  <si>
    <t>วัดขนุน</t>
  </si>
  <si>
    <t>ชะแล้</t>
  </si>
  <si>
    <t>ปากรอ</t>
  </si>
  <si>
    <t>ป่าขาด</t>
  </si>
  <si>
    <t>หัวเขา</t>
  </si>
  <si>
    <t>บางเขียด</t>
  </si>
  <si>
    <t>ม่วงงาม</t>
  </si>
  <si>
    <t>เทศบาลเมืองสิงหนคร</t>
  </si>
  <si>
    <t>เทศบาลตำบลชะแล้</t>
  </si>
  <si>
    <t>องค์การบริหารส่วนตำบลชิงโค</t>
  </si>
  <si>
    <t>องค์การบริหารส่วนตำบลทำนบ</t>
  </si>
  <si>
    <t>องค์การบริหารส่วนตำบลรำแดง</t>
  </si>
  <si>
    <t>องค์การบริหารส่วนตำบลวัดขนุน</t>
  </si>
  <si>
    <t>องค์การบริหารส่วนตำบลปากรอ</t>
  </si>
  <si>
    <t>องค์การบริหารส่วนตำบลป่าขาด</t>
  </si>
  <si>
    <t>องค์การบริหารส่วนตำบลบางเขียด</t>
  </si>
  <si>
    <t>องค์การบริหารส่วนตำบลม่วงงาม</t>
  </si>
  <si>
    <t xml:space="preserve">    จำนวน  4   ตำบล   32   หมู่บ้าน   /  องค์กรปกครองส่วนท้องถิ่น   4   แห่ง</t>
  </si>
  <si>
    <t>อำเภอคลองหอยโข่ง</t>
  </si>
  <si>
    <t>คลองหอยโข่ง</t>
  </si>
  <si>
    <t>ทุ่งลาน</t>
  </si>
  <si>
    <t>โคกม่วง</t>
  </si>
  <si>
    <t>คลองหลา</t>
  </si>
  <si>
    <t>องค์การบริหารส่วนตำบลคลองหอยโข่ง</t>
  </si>
  <si>
    <t>องค์การบริหารส่วนตำบลคลองหลา</t>
  </si>
  <si>
    <t>เทศบาลตำบลทุ่งลาน</t>
  </si>
  <si>
    <t>เทศบาลตำบลโคกม่วง</t>
  </si>
  <si>
    <t>แบ่งเขตการปกครอง 16 อำเภอ  127  ตำบล  987  หมู่บ้าน</t>
  </si>
  <si>
    <t>องค์การบริหารส่วนตำบลจะแหน</t>
  </si>
  <si>
    <t>องค์การบริหารส่วนตำบลคูหา</t>
  </si>
  <si>
    <t>องค์การบริหารส่วนตำบลเขาแดง</t>
  </si>
  <si>
    <t>องค์การบริหารส่วนตำบลบาโหย</t>
  </si>
  <si>
    <t>องค์การบริหารส่วนตำบลธารคีรี</t>
  </si>
  <si>
    <t>อำเภอระโนด (ต่อ)</t>
  </si>
  <si>
    <t>เทศบาลตำบลบ้านนา</t>
  </si>
  <si>
    <t>เทศบาลตำบลนาทวีนอก</t>
  </si>
  <si>
    <t>เทศบาลตำบลสะบ้าย้อย</t>
  </si>
  <si>
    <t>เทศบาลตำบลปากแตระ</t>
  </si>
  <si>
    <t xml:space="preserve">   จำนวน  12   ตำบล   72   หมู่บ้าน  /  องค์กรปกครองส่วนท้องถิ่น  13  แห่ง</t>
  </si>
  <si>
    <t>เทศบาลเมืองกำแพงเพชร</t>
  </si>
  <si>
    <t>เทศบาลตำบลทุ่งตำเสา</t>
  </si>
  <si>
    <t>เทศบาลตำบลบางเหรียง</t>
  </si>
  <si>
    <t>จำนวนประชากร (คน)</t>
  </si>
  <si>
    <t>จำนวนกลุ่มเป้าหมาย (คน)</t>
  </si>
  <si>
    <t xml:space="preserve">รวม </t>
  </si>
  <si>
    <t>จะนะ</t>
  </si>
  <si>
    <t>สทิงพระ</t>
  </si>
  <si>
    <t>สิงหนคร</t>
  </si>
  <si>
    <t>รุ่นที่ 1</t>
  </si>
  <si>
    <t>รุ่นที่ 2</t>
  </si>
  <si>
    <t>เมือง</t>
  </si>
  <si>
    <t>ควนเนียง</t>
  </si>
  <si>
    <t>บัญชีสรุปจำนวนผู้สัมมนาศึกษาดูงานแลกเปลี่ยนเรียนรู้ สังคมพหุวัฒนธรรมแกนนำผู้สูงอายุ</t>
  </si>
  <si>
    <t>รวม (คน)</t>
  </si>
  <si>
    <t>รวม  (คน)</t>
  </si>
  <si>
    <t>รวม รุ่นที่ 1</t>
  </si>
  <si>
    <t>รวม รุ่นที่ 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</si>
</sst>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</numFmts>
  <fonts count="4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0" fontId="3" fillId="0" borderId="10" xfId="33" applyNumberFormat="1" applyFont="1" applyBorder="1" applyAlignment="1">
      <alignment horizontal="center" vertical="center" wrapText="1"/>
    </xf>
    <xf numFmtId="200" fontId="1" fillId="0" borderId="11" xfId="33" applyNumberFormat="1" applyFont="1" applyBorder="1" applyAlignment="1">
      <alignment horizontal="center"/>
    </xf>
    <xf numFmtId="200" fontId="1" fillId="0" borderId="16" xfId="33" applyNumberFormat="1" applyFont="1" applyBorder="1" applyAlignment="1">
      <alignment horizontal="center"/>
    </xf>
    <xf numFmtId="200" fontId="1" fillId="0" borderId="12" xfId="0" applyNumberFormat="1" applyFont="1" applyBorder="1" applyAlignment="1">
      <alignment horizontal="left" vertical="top"/>
    </xf>
    <xf numFmtId="200" fontId="1" fillId="0" borderId="18" xfId="33" applyNumberFormat="1" applyFont="1" applyBorder="1" applyAlignment="1">
      <alignment horizontal="center"/>
    </xf>
    <xf numFmtId="200" fontId="1" fillId="0" borderId="11" xfId="33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3.8515625" style="1" customWidth="1"/>
    <col min="2" max="2" width="22.8515625" style="1" customWidth="1"/>
    <col min="3" max="3" width="6.421875" style="1" customWidth="1"/>
    <col min="4" max="4" width="23.140625" style="1" customWidth="1"/>
    <col min="5" max="5" width="23.57421875" style="1" customWidth="1"/>
    <col min="6" max="6" width="12.7109375" style="35" customWidth="1"/>
    <col min="7" max="9" width="9.140625" style="1" customWidth="1"/>
    <col min="10" max="10" width="14.00390625" style="1" customWidth="1"/>
    <col min="11" max="16384" width="9.140625" style="1" customWidth="1"/>
  </cols>
  <sheetData>
    <row r="1" spans="1:6" ht="26.25">
      <c r="A1" s="69" t="s">
        <v>315</v>
      </c>
      <c r="B1" s="69"/>
      <c r="C1" s="69"/>
      <c r="D1" s="69"/>
      <c r="E1" s="69"/>
      <c r="F1" s="69"/>
    </row>
    <row r="2" spans="1:5" ht="29.25">
      <c r="A2" s="75" t="s">
        <v>311</v>
      </c>
      <c r="B2" s="75"/>
      <c r="C2" s="75"/>
      <c r="D2" s="75"/>
      <c r="E2" s="75"/>
    </row>
    <row r="3" spans="1:5" ht="15.75" customHeight="1">
      <c r="A3" s="76"/>
      <c r="B3" s="76"/>
      <c r="C3" s="76"/>
      <c r="D3" s="76"/>
      <c r="E3" s="76"/>
    </row>
    <row r="4" spans="1:6" ht="73.5" customHeight="1" thickBot="1">
      <c r="A4" s="36" t="s">
        <v>1</v>
      </c>
      <c r="B4" s="36" t="s">
        <v>2</v>
      </c>
      <c r="C4" s="37"/>
      <c r="D4" s="38" t="s">
        <v>3</v>
      </c>
      <c r="E4" s="7" t="s">
        <v>306</v>
      </c>
      <c r="F4" s="50" t="s">
        <v>316</v>
      </c>
    </row>
    <row r="5" spans="1:6" ht="24" thickTop="1">
      <c r="A5" s="23">
        <v>1</v>
      </c>
      <c r="B5" s="32" t="s">
        <v>20</v>
      </c>
      <c r="C5" s="73"/>
      <c r="D5" s="74"/>
      <c r="E5" s="74"/>
      <c r="F5" s="52">
        <f>E6+E7+E8+E9+E10+E11+E12+E13+E14+E15+E16</f>
        <v>110</v>
      </c>
    </row>
    <row r="6" spans="1:6" ht="23.25">
      <c r="A6" s="4"/>
      <c r="B6" s="12"/>
      <c r="C6" s="21">
        <v>1</v>
      </c>
      <c r="D6" s="13" t="s">
        <v>21</v>
      </c>
      <c r="E6" s="21">
        <v>10</v>
      </c>
      <c r="F6" s="3"/>
    </row>
    <row r="7" spans="1:6" ht="23.25">
      <c r="A7" s="4"/>
      <c r="B7" s="4"/>
      <c r="C7" s="5">
        <v>2</v>
      </c>
      <c r="D7" s="10" t="s">
        <v>22</v>
      </c>
      <c r="E7" s="5">
        <v>10</v>
      </c>
      <c r="F7" s="3"/>
    </row>
    <row r="8" spans="1:6" ht="23.25">
      <c r="A8" s="4"/>
      <c r="B8" s="4"/>
      <c r="C8" s="21">
        <v>3</v>
      </c>
      <c r="D8" s="10" t="s">
        <v>23</v>
      </c>
      <c r="E8" s="21">
        <v>10</v>
      </c>
      <c r="F8" s="3"/>
    </row>
    <row r="9" spans="1:6" ht="23.25">
      <c r="A9" s="4"/>
      <c r="B9" s="4"/>
      <c r="C9" s="5">
        <v>4</v>
      </c>
      <c r="D9" s="10" t="s">
        <v>24</v>
      </c>
      <c r="E9" s="5">
        <v>10</v>
      </c>
      <c r="F9" s="3"/>
    </row>
    <row r="10" spans="1:6" ht="23.25">
      <c r="A10" s="4"/>
      <c r="B10" s="4"/>
      <c r="C10" s="21">
        <v>5</v>
      </c>
      <c r="D10" s="10" t="s">
        <v>25</v>
      </c>
      <c r="E10" s="21">
        <v>10</v>
      </c>
      <c r="F10" s="3"/>
    </row>
    <row r="11" spans="1:6" ht="23.25">
      <c r="A11" s="4"/>
      <c r="B11" s="4"/>
      <c r="C11" s="5">
        <v>6</v>
      </c>
      <c r="D11" s="10" t="s">
        <v>26</v>
      </c>
      <c r="E11" s="5">
        <v>10</v>
      </c>
      <c r="F11" s="3"/>
    </row>
    <row r="12" spans="1:6" ht="23.25">
      <c r="A12" s="4"/>
      <c r="B12" s="4"/>
      <c r="C12" s="21">
        <v>7</v>
      </c>
      <c r="D12" s="10" t="s">
        <v>27</v>
      </c>
      <c r="E12" s="21">
        <v>10</v>
      </c>
      <c r="F12" s="3"/>
    </row>
    <row r="13" spans="1:6" ht="23.25">
      <c r="A13" s="4"/>
      <c r="B13" s="4"/>
      <c r="C13" s="5">
        <v>8</v>
      </c>
      <c r="D13" s="10" t="s">
        <v>28</v>
      </c>
      <c r="E13" s="5">
        <v>10</v>
      </c>
      <c r="F13" s="3"/>
    </row>
    <row r="14" spans="1:6" ht="23.25">
      <c r="A14" s="4"/>
      <c r="B14" s="4"/>
      <c r="C14" s="21">
        <v>9</v>
      </c>
      <c r="D14" s="10" t="s">
        <v>29</v>
      </c>
      <c r="E14" s="21">
        <v>10</v>
      </c>
      <c r="F14" s="3"/>
    </row>
    <row r="15" spans="1:6" ht="23.25">
      <c r="A15" s="4"/>
      <c r="B15" s="4"/>
      <c r="C15" s="5">
        <v>10</v>
      </c>
      <c r="D15" s="10" t="s">
        <v>30</v>
      </c>
      <c r="E15" s="5">
        <v>10</v>
      </c>
      <c r="F15" s="3"/>
    </row>
    <row r="16" spans="1:6" ht="24" thickBot="1">
      <c r="A16" s="14"/>
      <c r="B16" s="14"/>
      <c r="C16" s="15">
        <v>11</v>
      </c>
      <c r="D16" s="16" t="s">
        <v>31</v>
      </c>
      <c r="E16" s="21">
        <v>10</v>
      </c>
      <c r="F16" s="51"/>
    </row>
    <row r="17" spans="1:10" ht="24" thickTop="1">
      <c r="A17" s="23">
        <v>2</v>
      </c>
      <c r="B17" s="24" t="s">
        <v>43</v>
      </c>
      <c r="C17" s="73"/>
      <c r="D17" s="74"/>
      <c r="E17" s="74"/>
      <c r="F17" s="52">
        <f>E18+E19+E20+E21+E22+E23+E24+E25+E26+E27+E28+E29+E30+E31</f>
        <v>140</v>
      </c>
      <c r="J17" s="48" t="s">
        <v>311</v>
      </c>
    </row>
    <row r="18" spans="1:11" ht="23.25">
      <c r="A18" s="4"/>
      <c r="B18" s="4"/>
      <c r="C18" s="5">
        <v>1</v>
      </c>
      <c r="D18" s="10" t="s">
        <v>44</v>
      </c>
      <c r="E18" s="5">
        <v>10</v>
      </c>
      <c r="F18" s="3"/>
      <c r="J18" s="1" t="s">
        <v>308</v>
      </c>
      <c r="K18" s="1">
        <v>140</v>
      </c>
    </row>
    <row r="19" spans="1:11" ht="23.25">
      <c r="A19" s="4"/>
      <c r="B19" s="4"/>
      <c r="C19" s="5">
        <v>2</v>
      </c>
      <c r="D19" s="10" t="s">
        <v>45</v>
      </c>
      <c r="E19" s="5">
        <v>10</v>
      </c>
      <c r="F19" s="3"/>
      <c r="J19" s="1" t="s">
        <v>99</v>
      </c>
      <c r="K19" s="1">
        <v>70</v>
      </c>
    </row>
    <row r="20" spans="1:11" ht="23.25">
      <c r="A20" s="4"/>
      <c r="B20" s="4"/>
      <c r="C20" s="5">
        <v>3</v>
      </c>
      <c r="D20" s="10" t="s">
        <v>46</v>
      </c>
      <c r="E20" s="5">
        <v>10</v>
      </c>
      <c r="F20" s="3"/>
      <c r="J20" s="1" t="s">
        <v>77</v>
      </c>
      <c r="K20" s="1">
        <v>100</v>
      </c>
    </row>
    <row r="21" spans="1:11" ht="23.25">
      <c r="A21" s="4"/>
      <c r="B21" s="4"/>
      <c r="C21" s="5">
        <v>4</v>
      </c>
      <c r="D21" s="10" t="s">
        <v>47</v>
      </c>
      <c r="E21" s="5">
        <v>10</v>
      </c>
      <c r="F21" s="3"/>
      <c r="J21" s="1" t="s">
        <v>114</v>
      </c>
      <c r="K21" s="1">
        <v>90</v>
      </c>
    </row>
    <row r="22" spans="1:11" ht="23.25">
      <c r="A22" s="4"/>
      <c r="B22" s="4"/>
      <c r="C22" s="5">
        <v>5</v>
      </c>
      <c r="D22" s="10" t="s">
        <v>48</v>
      </c>
      <c r="E22" s="5">
        <v>10</v>
      </c>
      <c r="F22" s="3"/>
      <c r="J22" s="1" t="s">
        <v>128</v>
      </c>
      <c r="K22" s="1">
        <v>120</v>
      </c>
    </row>
    <row r="23" spans="1:11" ht="23.25">
      <c r="A23" s="4"/>
      <c r="B23" s="4"/>
      <c r="C23" s="5">
        <v>6</v>
      </c>
      <c r="D23" s="10" t="s">
        <v>49</v>
      </c>
      <c r="E23" s="5">
        <v>10</v>
      </c>
      <c r="F23" s="3"/>
      <c r="J23" s="1" t="s">
        <v>309</v>
      </c>
      <c r="K23" s="1">
        <v>110</v>
      </c>
    </row>
    <row r="24" spans="1:11" ht="23.25">
      <c r="A24" s="4"/>
      <c r="B24" s="4"/>
      <c r="C24" s="5">
        <v>7</v>
      </c>
      <c r="D24" s="10" t="s">
        <v>50</v>
      </c>
      <c r="E24" s="5">
        <v>10</v>
      </c>
      <c r="F24" s="3"/>
      <c r="K24" s="1">
        <f>SUM(K18:K23)</f>
        <v>630</v>
      </c>
    </row>
    <row r="25" spans="1:6" ht="23.25">
      <c r="A25" s="4"/>
      <c r="B25" s="4"/>
      <c r="C25" s="5">
        <v>8</v>
      </c>
      <c r="D25" s="10" t="s">
        <v>51</v>
      </c>
      <c r="E25" s="5">
        <v>10</v>
      </c>
      <c r="F25" s="3"/>
    </row>
    <row r="26" spans="1:6" ht="23.25">
      <c r="A26" s="4"/>
      <c r="B26" s="4"/>
      <c r="C26" s="5">
        <v>9</v>
      </c>
      <c r="D26" s="10" t="s">
        <v>52</v>
      </c>
      <c r="E26" s="5">
        <v>10</v>
      </c>
      <c r="F26" s="3"/>
    </row>
    <row r="27" spans="1:10" ht="23.25">
      <c r="A27" s="4"/>
      <c r="B27" s="4"/>
      <c r="C27" s="5">
        <v>10</v>
      </c>
      <c r="D27" s="10" t="s">
        <v>53</v>
      </c>
      <c r="E27" s="5">
        <v>10</v>
      </c>
      <c r="F27" s="3"/>
      <c r="J27" s="48" t="s">
        <v>312</v>
      </c>
    </row>
    <row r="28" spans="1:11" ht="23.25">
      <c r="A28" s="4"/>
      <c r="B28" s="4"/>
      <c r="C28" s="5">
        <v>11</v>
      </c>
      <c r="D28" s="10" t="s">
        <v>54</v>
      </c>
      <c r="E28" s="5">
        <v>10</v>
      </c>
      <c r="F28" s="3"/>
      <c r="J28" s="1" t="s">
        <v>313</v>
      </c>
      <c r="K28" s="1">
        <v>60</v>
      </c>
    </row>
    <row r="29" spans="1:11" ht="23.25">
      <c r="A29" s="4"/>
      <c r="B29" s="4"/>
      <c r="C29" s="5">
        <v>12</v>
      </c>
      <c r="D29" s="10" t="s">
        <v>55</v>
      </c>
      <c r="E29" s="5">
        <v>10</v>
      </c>
      <c r="F29" s="3"/>
      <c r="J29" s="1" t="s">
        <v>177</v>
      </c>
      <c r="K29" s="1">
        <v>90</v>
      </c>
    </row>
    <row r="30" spans="1:11" ht="23.25">
      <c r="A30" s="4"/>
      <c r="B30" s="4"/>
      <c r="C30" s="5">
        <v>13</v>
      </c>
      <c r="D30" s="10" t="s">
        <v>56</v>
      </c>
      <c r="E30" s="5">
        <v>10</v>
      </c>
      <c r="F30" s="3"/>
      <c r="J30" s="1" t="s">
        <v>239</v>
      </c>
      <c r="K30" s="1">
        <v>50</v>
      </c>
    </row>
    <row r="31" spans="1:11" ht="24" thickBot="1">
      <c r="A31" s="4"/>
      <c r="B31" s="4"/>
      <c r="C31" s="5">
        <v>14</v>
      </c>
      <c r="D31" s="10" t="s">
        <v>57</v>
      </c>
      <c r="E31" s="5">
        <v>10</v>
      </c>
      <c r="F31" s="3"/>
      <c r="J31" s="1" t="s">
        <v>200</v>
      </c>
      <c r="K31" s="1">
        <v>130</v>
      </c>
    </row>
    <row r="32" spans="1:6" ht="24" thickTop="1">
      <c r="A32" s="23">
        <v>3</v>
      </c>
      <c r="B32" s="24" t="s">
        <v>97</v>
      </c>
      <c r="C32" s="73"/>
      <c r="D32" s="74"/>
      <c r="E32" s="74"/>
      <c r="F32" s="52">
        <f>E33+E34+E35+E36+E37+E38+E39</f>
        <v>70</v>
      </c>
    </row>
    <row r="33" spans="1:6" ht="23.25">
      <c r="A33" s="4"/>
      <c r="B33" s="4"/>
      <c r="C33" s="5">
        <v>1</v>
      </c>
      <c r="D33" s="10" t="s">
        <v>99</v>
      </c>
      <c r="E33" s="5">
        <v>10</v>
      </c>
      <c r="F33" s="3"/>
    </row>
    <row r="34" spans="1:6" ht="23.25">
      <c r="A34" s="4"/>
      <c r="B34" s="4"/>
      <c r="C34" s="5">
        <v>2</v>
      </c>
      <c r="D34" s="10" t="s">
        <v>100</v>
      </c>
      <c r="E34" s="5">
        <v>10</v>
      </c>
      <c r="F34" s="3"/>
    </row>
    <row r="35" spans="1:6" ht="23.25">
      <c r="A35" s="4"/>
      <c r="B35" s="4"/>
      <c r="C35" s="5">
        <v>3</v>
      </c>
      <c r="D35" s="10" t="s">
        <v>101</v>
      </c>
      <c r="E35" s="5">
        <v>10</v>
      </c>
      <c r="F35" s="3"/>
    </row>
    <row r="36" spans="1:6" ht="23.25">
      <c r="A36" s="4"/>
      <c r="B36" s="4"/>
      <c r="C36" s="5">
        <v>4</v>
      </c>
      <c r="D36" s="10" t="s">
        <v>102</v>
      </c>
      <c r="E36" s="5">
        <v>10</v>
      </c>
      <c r="F36" s="3"/>
    </row>
    <row r="37" spans="1:6" ht="23.25">
      <c r="A37" s="4"/>
      <c r="B37" s="4"/>
      <c r="C37" s="5">
        <v>5</v>
      </c>
      <c r="D37" s="10" t="s">
        <v>103</v>
      </c>
      <c r="E37" s="5">
        <v>10</v>
      </c>
      <c r="F37" s="3"/>
    </row>
    <row r="38" spans="1:6" ht="23.25">
      <c r="A38" s="4"/>
      <c r="B38" s="4"/>
      <c r="C38" s="5">
        <v>6</v>
      </c>
      <c r="D38" s="10" t="s">
        <v>104</v>
      </c>
      <c r="E38" s="5">
        <v>10</v>
      </c>
      <c r="F38" s="3"/>
    </row>
    <row r="39" spans="1:6" ht="23.25">
      <c r="A39" s="4"/>
      <c r="B39" s="4"/>
      <c r="C39" s="3">
        <v>7</v>
      </c>
      <c r="D39" s="4" t="s">
        <v>47</v>
      </c>
      <c r="E39" s="3">
        <v>10</v>
      </c>
      <c r="F39" s="3"/>
    </row>
    <row r="40" spans="1:6" ht="23.25">
      <c r="A40" s="23">
        <v>4</v>
      </c>
      <c r="B40" s="24" t="s">
        <v>127</v>
      </c>
      <c r="C40" s="67"/>
      <c r="D40" s="68"/>
      <c r="E40" s="68"/>
      <c r="F40" s="57">
        <f>E41+E42+E43+E44+E45+E46+E47+E48+E49+E50+E51+E52</f>
        <v>120</v>
      </c>
    </row>
    <row r="41" spans="1:6" ht="23.25">
      <c r="A41" s="4"/>
      <c r="B41" s="4"/>
      <c r="C41" s="5">
        <v>1</v>
      </c>
      <c r="D41" s="10" t="s">
        <v>128</v>
      </c>
      <c r="E41" s="5">
        <v>10</v>
      </c>
      <c r="F41" s="3"/>
    </row>
    <row r="42" spans="1:6" ht="23.25">
      <c r="A42" s="4"/>
      <c r="B42" s="4"/>
      <c r="C42" s="5">
        <v>2</v>
      </c>
      <c r="D42" s="10" t="s">
        <v>129</v>
      </c>
      <c r="E42" s="5">
        <v>10</v>
      </c>
      <c r="F42" s="3"/>
    </row>
    <row r="43" spans="1:6" ht="23.25">
      <c r="A43" s="4"/>
      <c r="B43" s="4"/>
      <c r="C43" s="5">
        <v>3</v>
      </c>
      <c r="D43" s="10" t="s">
        <v>130</v>
      </c>
      <c r="E43" s="5">
        <v>10</v>
      </c>
      <c r="F43" s="3"/>
    </row>
    <row r="44" spans="1:6" ht="23.25">
      <c r="A44" s="4"/>
      <c r="B44" s="4"/>
      <c r="C44" s="5">
        <v>4</v>
      </c>
      <c r="D44" s="10" t="s">
        <v>131</v>
      </c>
      <c r="E44" s="5">
        <v>10</v>
      </c>
      <c r="F44" s="3"/>
    </row>
    <row r="45" spans="1:6" ht="23.25">
      <c r="A45" s="4"/>
      <c r="B45" s="4"/>
      <c r="C45" s="5">
        <v>5</v>
      </c>
      <c r="D45" s="10" t="s">
        <v>132</v>
      </c>
      <c r="E45" s="5">
        <v>10</v>
      </c>
      <c r="F45" s="3"/>
    </row>
    <row r="46" spans="1:6" ht="23.25">
      <c r="A46" s="4"/>
      <c r="B46" s="4"/>
      <c r="C46" s="5">
        <v>6</v>
      </c>
      <c r="D46" s="10" t="s">
        <v>133</v>
      </c>
      <c r="E46" s="5">
        <v>10</v>
      </c>
      <c r="F46" s="3"/>
    </row>
    <row r="47" spans="1:6" ht="23.25">
      <c r="A47" s="4"/>
      <c r="B47" s="4"/>
      <c r="C47" s="5">
        <v>7</v>
      </c>
      <c r="D47" s="10" t="s">
        <v>134</v>
      </c>
      <c r="E47" s="5">
        <v>10</v>
      </c>
      <c r="F47" s="3"/>
    </row>
    <row r="48" spans="1:6" ht="23.25">
      <c r="A48" s="4"/>
      <c r="B48" s="34"/>
      <c r="C48" s="5">
        <v>8</v>
      </c>
      <c r="D48" s="10" t="s">
        <v>135</v>
      </c>
      <c r="E48" s="5">
        <v>10</v>
      </c>
      <c r="F48" s="3"/>
    </row>
    <row r="49" spans="1:6" ht="23.25">
      <c r="A49" s="4"/>
      <c r="C49" s="5">
        <v>9</v>
      </c>
      <c r="D49" s="10" t="s">
        <v>136</v>
      </c>
      <c r="E49" s="5">
        <v>10</v>
      </c>
      <c r="F49" s="3"/>
    </row>
    <row r="50" spans="1:6" ht="23.25">
      <c r="A50" s="4"/>
      <c r="B50" s="4"/>
      <c r="C50" s="5">
        <v>10</v>
      </c>
      <c r="D50" s="10" t="s">
        <v>137</v>
      </c>
      <c r="E50" s="5">
        <v>10</v>
      </c>
      <c r="F50" s="3"/>
    </row>
    <row r="51" spans="1:6" ht="23.25">
      <c r="A51" s="4"/>
      <c r="B51" s="4"/>
      <c r="C51" s="5">
        <v>11</v>
      </c>
      <c r="D51" s="10" t="s">
        <v>138</v>
      </c>
      <c r="E51" s="5">
        <v>10</v>
      </c>
      <c r="F51" s="3"/>
    </row>
    <row r="52" spans="1:6" ht="23.25">
      <c r="A52" s="53"/>
      <c r="B52" s="53"/>
      <c r="C52" s="54">
        <v>12</v>
      </c>
      <c r="D52" s="55" t="s">
        <v>139</v>
      </c>
      <c r="E52" s="54">
        <v>10</v>
      </c>
      <c r="F52" s="51"/>
    </row>
    <row r="53" spans="1:6" ht="23.25">
      <c r="A53" s="25">
        <v>1</v>
      </c>
      <c r="B53" s="26" t="s">
        <v>6</v>
      </c>
      <c r="C53" s="65"/>
      <c r="D53" s="66"/>
      <c r="E53" s="66"/>
      <c r="F53" s="49">
        <f>E54+E55+E56+E57+E58+E59</f>
        <v>60</v>
      </c>
    </row>
    <row r="54" spans="1:6" ht="23.25">
      <c r="A54" s="4"/>
      <c r="B54" s="4"/>
      <c r="C54" s="5">
        <v>1</v>
      </c>
      <c r="D54" s="10" t="s">
        <v>7</v>
      </c>
      <c r="E54" s="5">
        <v>10</v>
      </c>
      <c r="F54" s="3"/>
    </row>
    <row r="55" spans="1:6" ht="23.25">
      <c r="A55" s="4"/>
      <c r="B55" s="4"/>
      <c r="C55" s="5">
        <v>2</v>
      </c>
      <c r="D55" s="10" t="s">
        <v>8</v>
      </c>
      <c r="E55" s="5">
        <v>10</v>
      </c>
      <c r="F55" s="3"/>
    </row>
    <row r="56" spans="1:6" ht="23.25">
      <c r="A56" s="4"/>
      <c r="B56" s="4"/>
      <c r="C56" s="5">
        <v>3</v>
      </c>
      <c r="D56" s="10" t="s">
        <v>9</v>
      </c>
      <c r="E56" s="5">
        <v>10</v>
      </c>
      <c r="F56" s="3"/>
    </row>
    <row r="57" spans="1:6" ht="23.25">
      <c r="A57" s="4"/>
      <c r="B57" s="4"/>
      <c r="C57" s="5">
        <v>4</v>
      </c>
      <c r="D57" s="10" t="s">
        <v>10</v>
      </c>
      <c r="E57" s="5">
        <v>10</v>
      </c>
      <c r="F57" s="3"/>
    </row>
    <row r="58" spans="1:6" ht="23.25">
      <c r="A58" s="4"/>
      <c r="B58" s="4"/>
      <c r="C58" s="5">
        <v>5</v>
      </c>
      <c r="D58" s="10" t="s">
        <v>11</v>
      </c>
      <c r="E58" s="5">
        <v>10</v>
      </c>
      <c r="F58" s="3"/>
    </row>
    <row r="59" spans="1:6" ht="23.25">
      <c r="A59" s="4"/>
      <c r="B59" s="4"/>
      <c r="C59" s="3">
        <v>6</v>
      </c>
      <c r="D59" s="4" t="s">
        <v>12</v>
      </c>
      <c r="E59" s="3">
        <v>10</v>
      </c>
      <c r="F59" s="3"/>
    </row>
    <row r="60" spans="1:6" ht="23.25">
      <c r="A60" s="23">
        <v>6</v>
      </c>
      <c r="B60" s="24" t="s">
        <v>198</v>
      </c>
      <c r="C60" s="67"/>
      <c r="D60" s="68"/>
      <c r="E60" s="68"/>
      <c r="F60" s="57">
        <f>E61+E62+E63+E64+E65+E66+E67+E68+E69+E70+E71+E72+E73</f>
        <v>130</v>
      </c>
    </row>
    <row r="61" spans="1:6" ht="23.25">
      <c r="A61" s="4"/>
      <c r="B61" s="4"/>
      <c r="C61" s="5">
        <v>1</v>
      </c>
      <c r="D61" s="10" t="s">
        <v>200</v>
      </c>
      <c r="E61" s="5">
        <v>10</v>
      </c>
      <c r="F61" s="3"/>
    </row>
    <row r="62" spans="1:6" ht="23.25">
      <c r="A62" s="4"/>
      <c r="B62" s="4"/>
      <c r="C62" s="5">
        <v>2</v>
      </c>
      <c r="D62" s="10" t="s">
        <v>201</v>
      </c>
      <c r="E62" s="5">
        <v>10</v>
      </c>
      <c r="F62" s="3"/>
    </row>
    <row r="63" spans="1:6" ht="23.25">
      <c r="A63" s="4"/>
      <c r="B63" s="4"/>
      <c r="C63" s="5">
        <v>3</v>
      </c>
      <c r="D63" s="10" t="s">
        <v>202</v>
      </c>
      <c r="E63" s="5">
        <v>10</v>
      </c>
      <c r="F63" s="3"/>
    </row>
    <row r="64" spans="1:6" ht="23.25">
      <c r="A64" s="4"/>
      <c r="B64" s="4"/>
      <c r="C64" s="5">
        <v>4</v>
      </c>
      <c r="D64" s="10" t="s">
        <v>203</v>
      </c>
      <c r="E64" s="5">
        <v>10</v>
      </c>
      <c r="F64" s="3"/>
    </row>
    <row r="65" spans="1:6" ht="23.25">
      <c r="A65" s="4"/>
      <c r="B65" s="4"/>
      <c r="C65" s="5">
        <v>5</v>
      </c>
      <c r="D65" s="10" t="s">
        <v>204</v>
      </c>
      <c r="E65" s="5">
        <v>10</v>
      </c>
      <c r="F65" s="3"/>
    </row>
    <row r="66" spans="1:6" ht="23.25">
      <c r="A66" s="4"/>
      <c r="B66" s="4"/>
      <c r="C66" s="5">
        <v>6</v>
      </c>
      <c r="D66" s="10" t="s">
        <v>206</v>
      </c>
      <c r="E66" s="5">
        <v>10</v>
      </c>
      <c r="F66" s="3"/>
    </row>
    <row r="67" spans="1:6" ht="23.25">
      <c r="A67" s="4"/>
      <c r="B67" s="4"/>
      <c r="C67" s="5">
        <v>7</v>
      </c>
      <c r="D67" s="10" t="s">
        <v>205</v>
      </c>
      <c r="E67" s="5">
        <v>10</v>
      </c>
      <c r="F67" s="3"/>
    </row>
    <row r="68" spans="1:6" ht="23.25">
      <c r="A68" s="4"/>
      <c r="B68" s="4"/>
      <c r="C68" s="5">
        <v>8</v>
      </c>
      <c r="D68" s="10" t="s">
        <v>207</v>
      </c>
      <c r="E68" s="5">
        <v>10</v>
      </c>
      <c r="F68" s="3"/>
    </row>
    <row r="69" spans="1:6" ht="23.25">
      <c r="A69" s="4"/>
      <c r="B69" s="4"/>
      <c r="C69" s="5">
        <v>9</v>
      </c>
      <c r="D69" s="10" t="s">
        <v>208</v>
      </c>
      <c r="E69" s="5">
        <v>10</v>
      </c>
      <c r="F69" s="3"/>
    </row>
    <row r="70" spans="1:6" ht="23.25">
      <c r="A70" s="4"/>
      <c r="B70" s="4"/>
      <c r="C70" s="5">
        <v>10</v>
      </c>
      <c r="D70" s="10" t="s">
        <v>209</v>
      </c>
      <c r="E70" s="5">
        <v>10</v>
      </c>
      <c r="F70" s="3"/>
    </row>
    <row r="71" spans="1:6" ht="23.25">
      <c r="A71" s="4"/>
      <c r="B71" s="4"/>
      <c r="C71" s="5">
        <v>11</v>
      </c>
      <c r="D71" s="10" t="s">
        <v>210</v>
      </c>
      <c r="E71" s="5">
        <v>10</v>
      </c>
      <c r="F71" s="3"/>
    </row>
    <row r="72" spans="1:6" ht="23.25">
      <c r="A72" s="4"/>
      <c r="B72" s="4"/>
      <c r="C72" s="5">
        <v>12</v>
      </c>
      <c r="D72" s="10" t="s">
        <v>211</v>
      </c>
      <c r="E72" s="5">
        <v>10</v>
      </c>
      <c r="F72" s="3"/>
    </row>
    <row r="73" spans="1:6" ht="24" thickBot="1">
      <c r="A73" s="14"/>
      <c r="B73" s="14"/>
      <c r="C73" s="15">
        <v>13</v>
      </c>
      <c r="D73" s="16" t="s">
        <v>212</v>
      </c>
      <c r="E73" s="15">
        <v>10</v>
      </c>
      <c r="F73" s="17"/>
    </row>
    <row r="74" spans="1:6" ht="24.75" thickBot="1" thickTop="1">
      <c r="A74" s="70" t="s">
        <v>318</v>
      </c>
      <c r="B74" s="71"/>
      <c r="C74" s="71"/>
      <c r="D74" s="71"/>
      <c r="E74" s="72"/>
      <c r="F74" s="56">
        <f>F5+F17+F32+F40+F53+F60</f>
        <v>630</v>
      </c>
    </row>
    <row r="75" ht="24" thickTop="1"/>
  </sheetData>
  <sheetProtection/>
  <mergeCells count="10">
    <mergeCell ref="C53:E53"/>
    <mergeCell ref="C60:E60"/>
    <mergeCell ref="A1:F1"/>
    <mergeCell ref="A74:E74"/>
    <mergeCell ref="C32:E32"/>
    <mergeCell ref="C40:E40"/>
    <mergeCell ref="A2:E2"/>
    <mergeCell ref="A3:E3"/>
    <mergeCell ref="C5:E5"/>
    <mergeCell ref="C17:E17"/>
  </mergeCells>
  <printOptions/>
  <pageMargins left="0.61" right="0.33" top="0.56" bottom="0.37" header="0.5" footer="0.5"/>
  <pageSetup horizontalDpi="600" verticalDpi="600" orientation="portrait" paperSize="9" scale="78" r:id="rId1"/>
  <rowBreaks count="2" manualBreakCount="2">
    <brk id="39" max="10" man="1"/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view="pageBreakPreview" zoomScaleSheetLayoutView="100" zoomScalePageLayoutView="0" workbookViewId="0" topLeftCell="A52">
      <selection activeCell="A58" sqref="A58:IV67"/>
    </sheetView>
  </sheetViews>
  <sheetFormatPr defaultColWidth="9.140625" defaultRowHeight="12.75"/>
  <cols>
    <col min="1" max="1" width="3.8515625" style="1" customWidth="1"/>
    <col min="2" max="2" width="14.8515625" style="1" customWidth="1"/>
    <col min="3" max="3" width="3.00390625" style="1" customWidth="1"/>
    <col min="4" max="4" width="16.8515625" style="1" customWidth="1"/>
    <col min="5" max="5" width="23.57421875" style="1" customWidth="1"/>
    <col min="6" max="6" width="12.7109375" style="35" customWidth="1"/>
    <col min="7" max="9" width="9.140625" style="1" customWidth="1"/>
    <col min="10" max="10" width="14.00390625" style="1" customWidth="1"/>
    <col min="11" max="16384" width="9.140625" style="1" customWidth="1"/>
  </cols>
  <sheetData>
    <row r="1" spans="1:5" ht="29.25">
      <c r="A1" s="75" t="s">
        <v>0</v>
      </c>
      <c r="B1" s="75"/>
      <c r="C1" s="75"/>
      <c r="D1" s="75"/>
      <c r="E1" s="75"/>
    </row>
    <row r="2" spans="1:5" ht="29.25">
      <c r="A2" s="75" t="s">
        <v>290</v>
      </c>
      <c r="B2" s="75"/>
      <c r="C2" s="75"/>
      <c r="D2" s="75"/>
      <c r="E2" s="75"/>
    </row>
    <row r="3" spans="1:5" ht="15.75" customHeight="1">
      <c r="A3" s="76"/>
      <c r="B3" s="76"/>
      <c r="C3" s="76"/>
      <c r="D3" s="76"/>
      <c r="E3" s="76"/>
    </row>
    <row r="4" spans="1:6" ht="73.5" customHeight="1">
      <c r="A4" s="36" t="s">
        <v>1</v>
      </c>
      <c r="B4" s="36" t="s">
        <v>2</v>
      </c>
      <c r="C4" s="37"/>
      <c r="D4" s="38" t="s">
        <v>3</v>
      </c>
      <c r="E4" s="2" t="s">
        <v>306</v>
      </c>
      <c r="F4" s="46" t="s">
        <v>307</v>
      </c>
    </row>
    <row r="5" spans="1:6" ht="23.25">
      <c r="A5" s="25">
        <v>1</v>
      </c>
      <c r="B5" s="26" t="s">
        <v>6</v>
      </c>
      <c r="C5" s="65"/>
      <c r="D5" s="66"/>
      <c r="E5" s="66"/>
      <c r="F5" s="35">
        <f>E6+E7+E8+E9+E10+E11</f>
        <v>60</v>
      </c>
    </row>
    <row r="6" spans="1:5" ht="23.25">
      <c r="A6" s="4"/>
      <c r="B6" s="4"/>
      <c r="C6" s="5">
        <v>1</v>
      </c>
      <c r="D6" s="10" t="s">
        <v>7</v>
      </c>
      <c r="E6" s="3">
        <v>10</v>
      </c>
    </row>
    <row r="7" spans="1:5" ht="23.25">
      <c r="A7" s="4"/>
      <c r="B7" s="4"/>
      <c r="C7" s="5">
        <v>2</v>
      </c>
      <c r="D7" s="10" t="s">
        <v>8</v>
      </c>
      <c r="E7" s="3">
        <v>10</v>
      </c>
    </row>
    <row r="8" spans="1:5" ht="23.25">
      <c r="A8" s="4"/>
      <c r="B8" s="4"/>
      <c r="C8" s="5">
        <v>3</v>
      </c>
      <c r="D8" s="10" t="s">
        <v>9</v>
      </c>
      <c r="E8" s="3">
        <v>10</v>
      </c>
    </row>
    <row r="9" spans="1:5" ht="23.25">
      <c r="A9" s="4"/>
      <c r="B9" s="4"/>
      <c r="C9" s="5">
        <v>4</v>
      </c>
      <c r="D9" s="10" t="s">
        <v>10</v>
      </c>
      <c r="E9" s="3">
        <v>10</v>
      </c>
    </row>
    <row r="10" spans="1:5" ht="23.25">
      <c r="A10" s="4"/>
      <c r="B10" s="4"/>
      <c r="C10" s="5">
        <v>5</v>
      </c>
      <c r="D10" s="10" t="s">
        <v>11</v>
      </c>
      <c r="E10" s="3">
        <v>10</v>
      </c>
    </row>
    <row r="11" spans="1:5" ht="24" thickBot="1">
      <c r="A11" s="14"/>
      <c r="B11" s="14"/>
      <c r="C11" s="15">
        <v>6</v>
      </c>
      <c r="D11" s="16" t="s">
        <v>12</v>
      </c>
      <c r="E11" s="17">
        <v>10</v>
      </c>
    </row>
    <row r="12" spans="1:6" ht="24" thickTop="1">
      <c r="A12" s="23">
        <v>2</v>
      </c>
      <c r="B12" s="32" t="s">
        <v>20</v>
      </c>
      <c r="C12" s="73"/>
      <c r="D12" s="74"/>
      <c r="E12" s="74"/>
      <c r="F12" s="35">
        <f>E13+E14+E15+E16+E17+E18+E19+E20+E21+E22+E23</f>
        <v>110</v>
      </c>
    </row>
    <row r="13" spans="1:5" ht="23.25">
      <c r="A13" s="4"/>
      <c r="B13" s="12"/>
      <c r="C13" s="21">
        <v>1</v>
      </c>
      <c r="D13" s="13" t="s">
        <v>21</v>
      </c>
      <c r="E13" s="20">
        <v>10</v>
      </c>
    </row>
    <row r="14" spans="1:5" ht="23.25">
      <c r="A14" s="4"/>
      <c r="B14" s="4"/>
      <c r="C14" s="5">
        <v>2</v>
      </c>
      <c r="D14" s="10" t="s">
        <v>22</v>
      </c>
      <c r="E14" s="3">
        <v>10</v>
      </c>
    </row>
    <row r="15" spans="1:5" ht="23.25">
      <c r="A15" s="4"/>
      <c r="B15" s="4"/>
      <c r="C15" s="21">
        <v>3</v>
      </c>
      <c r="D15" s="10" t="s">
        <v>23</v>
      </c>
      <c r="E15" s="20">
        <v>10</v>
      </c>
    </row>
    <row r="16" spans="1:5" ht="23.25">
      <c r="A16" s="4"/>
      <c r="B16" s="4"/>
      <c r="C16" s="5">
        <v>4</v>
      </c>
      <c r="D16" s="10" t="s">
        <v>24</v>
      </c>
      <c r="E16" s="3">
        <v>10</v>
      </c>
    </row>
    <row r="17" spans="1:5" ht="23.25">
      <c r="A17" s="4"/>
      <c r="B17" s="4"/>
      <c r="C17" s="21">
        <v>5</v>
      </c>
      <c r="D17" s="10" t="s">
        <v>25</v>
      </c>
      <c r="E17" s="20">
        <v>10</v>
      </c>
    </row>
    <row r="18" spans="1:5" ht="23.25">
      <c r="A18" s="4"/>
      <c r="B18" s="4"/>
      <c r="C18" s="5">
        <v>6</v>
      </c>
      <c r="D18" s="10" t="s">
        <v>26</v>
      </c>
      <c r="E18" s="3">
        <v>10</v>
      </c>
    </row>
    <row r="19" spans="1:5" ht="23.25">
      <c r="A19" s="4"/>
      <c r="B19" s="4"/>
      <c r="C19" s="21">
        <v>7</v>
      </c>
      <c r="D19" s="10" t="s">
        <v>27</v>
      </c>
      <c r="E19" s="20">
        <v>10</v>
      </c>
    </row>
    <row r="20" spans="1:5" ht="23.25">
      <c r="A20" s="4"/>
      <c r="B20" s="4"/>
      <c r="C20" s="5">
        <v>8</v>
      </c>
      <c r="D20" s="10" t="s">
        <v>28</v>
      </c>
      <c r="E20" s="3">
        <v>10</v>
      </c>
    </row>
    <row r="21" spans="1:5" ht="23.25">
      <c r="A21" s="4"/>
      <c r="B21" s="4"/>
      <c r="C21" s="21">
        <v>9</v>
      </c>
      <c r="D21" s="10" t="s">
        <v>29</v>
      </c>
      <c r="E21" s="20">
        <v>10</v>
      </c>
    </row>
    <row r="22" spans="1:5" ht="23.25">
      <c r="A22" s="4"/>
      <c r="B22" s="4"/>
      <c r="C22" s="5">
        <v>10</v>
      </c>
      <c r="D22" s="10" t="s">
        <v>30</v>
      </c>
      <c r="E22" s="3">
        <v>10</v>
      </c>
    </row>
    <row r="23" spans="1:5" ht="24" thickBot="1">
      <c r="A23" s="14"/>
      <c r="B23" s="14"/>
      <c r="C23" s="15">
        <v>11</v>
      </c>
      <c r="D23" s="16" t="s">
        <v>31</v>
      </c>
      <c r="E23" s="20">
        <v>10</v>
      </c>
    </row>
    <row r="24" spans="1:10" ht="24" thickTop="1">
      <c r="A24" s="23">
        <v>3</v>
      </c>
      <c r="B24" s="24" t="s">
        <v>43</v>
      </c>
      <c r="C24" s="73"/>
      <c r="D24" s="74"/>
      <c r="E24" s="74"/>
      <c r="F24" s="35">
        <f>E25+E26+E27+E28+E29+E30+E31+E32+E33+E34+E35+E36+E37+E38</f>
        <v>140</v>
      </c>
      <c r="J24" s="48" t="s">
        <v>311</v>
      </c>
    </row>
    <row r="25" spans="1:11" ht="23.25">
      <c r="A25" s="4"/>
      <c r="B25" s="4"/>
      <c r="C25" s="5">
        <v>1</v>
      </c>
      <c r="D25" s="10" t="s">
        <v>44</v>
      </c>
      <c r="E25" s="3">
        <v>10</v>
      </c>
      <c r="J25" s="1" t="s">
        <v>308</v>
      </c>
      <c r="K25" s="1">
        <v>140</v>
      </c>
    </row>
    <row r="26" spans="1:11" ht="23.25">
      <c r="A26" s="4"/>
      <c r="B26" s="4"/>
      <c r="C26" s="5">
        <v>2</v>
      </c>
      <c r="D26" s="10" t="s">
        <v>45</v>
      </c>
      <c r="E26" s="3">
        <v>10</v>
      </c>
      <c r="J26" s="1" t="s">
        <v>99</v>
      </c>
      <c r="K26" s="1">
        <v>70</v>
      </c>
    </row>
    <row r="27" spans="1:11" ht="23.25">
      <c r="A27" s="4"/>
      <c r="B27" s="4"/>
      <c r="C27" s="5">
        <v>3</v>
      </c>
      <c r="D27" s="10" t="s">
        <v>46</v>
      </c>
      <c r="E27" s="3">
        <v>10</v>
      </c>
      <c r="J27" s="1" t="s">
        <v>77</v>
      </c>
      <c r="K27" s="1">
        <v>100</v>
      </c>
    </row>
    <row r="28" spans="1:11" ht="23.25">
      <c r="A28" s="4"/>
      <c r="B28" s="4"/>
      <c r="C28" s="5">
        <v>4</v>
      </c>
      <c r="D28" s="10" t="s">
        <v>47</v>
      </c>
      <c r="E28" s="3">
        <v>10</v>
      </c>
      <c r="J28" s="1" t="s">
        <v>114</v>
      </c>
      <c r="K28" s="1">
        <v>90</v>
      </c>
    </row>
    <row r="29" spans="1:11" ht="23.25">
      <c r="A29" s="4"/>
      <c r="B29" s="4"/>
      <c r="C29" s="5">
        <v>5</v>
      </c>
      <c r="D29" s="10" t="s">
        <v>48</v>
      </c>
      <c r="E29" s="3">
        <v>10</v>
      </c>
      <c r="J29" s="1" t="s">
        <v>128</v>
      </c>
      <c r="K29" s="1">
        <v>120</v>
      </c>
    </row>
    <row r="30" spans="1:11" ht="23.25">
      <c r="A30" s="4"/>
      <c r="B30" s="4"/>
      <c r="C30" s="5">
        <v>6</v>
      </c>
      <c r="D30" s="10" t="s">
        <v>49</v>
      </c>
      <c r="E30" s="3">
        <v>10</v>
      </c>
      <c r="J30" s="1" t="s">
        <v>309</v>
      </c>
      <c r="K30" s="1">
        <v>110</v>
      </c>
    </row>
    <row r="31" spans="1:11" ht="23.25">
      <c r="A31" s="4"/>
      <c r="B31" s="4"/>
      <c r="C31" s="5">
        <v>7</v>
      </c>
      <c r="D31" s="10" t="s">
        <v>50</v>
      </c>
      <c r="E31" s="3">
        <v>10</v>
      </c>
      <c r="K31" s="1">
        <f>SUM(K25:K30)</f>
        <v>630</v>
      </c>
    </row>
    <row r="32" spans="1:5" ht="23.25">
      <c r="A32" s="4"/>
      <c r="B32" s="4"/>
      <c r="C32" s="5">
        <v>8</v>
      </c>
      <c r="D32" s="10" t="s">
        <v>51</v>
      </c>
      <c r="E32" s="3">
        <v>10</v>
      </c>
    </row>
    <row r="33" spans="1:5" ht="23.25">
      <c r="A33" s="4"/>
      <c r="B33" s="4"/>
      <c r="C33" s="5">
        <v>9</v>
      </c>
      <c r="D33" s="10" t="s">
        <v>52</v>
      </c>
      <c r="E33" s="3">
        <v>10</v>
      </c>
    </row>
    <row r="34" spans="1:10" ht="23.25">
      <c r="A34" s="4"/>
      <c r="B34" s="4"/>
      <c r="C34" s="5">
        <v>10</v>
      </c>
      <c r="D34" s="10" t="s">
        <v>53</v>
      </c>
      <c r="E34" s="3">
        <v>10</v>
      </c>
      <c r="J34" s="48" t="s">
        <v>312</v>
      </c>
    </row>
    <row r="35" spans="1:11" ht="23.25">
      <c r="A35" s="4"/>
      <c r="B35" s="4"/>
      <c r="C35" s="5">
        <v>11</v>
      </c>
      <c r="D35" s="10" t="s">
        <v>54</v>
      </c>
      <c r="E35" s="3">
        <v>10</v>
      </c>
      <c r="J35" s="1" t="s">
        <v>313</v>
      </c>
      <c r="K35" s="1">
        <v>60</v>
      </c>
    </row>
    <row r="36" spans="1:11" ht="23.25">
      <c r="A36" s="4"/>
      <c r="B36" s="4"/>
      <c r="C36" s="5">
        <v>12</v>
      </c>
      <c r="D36" s="10" t="s">
        <v>55</v>
      </c>
      <c r="E36" s="3">
        <v>10</v>
      </c>
      <c r="J36" s="1" t="s">
        <v>177</v>
      </c>
      <c r="K36" s="1">
        <v>90</v>
      </c>
    </row>
    <row r="37" spans="1:11" ht="23.25">
      <c r="A37" s="4"/>
      <c r="B37" s="4"/>
      <c r="C37" s="5">
        <v>13</v>
      </c>
      <c r="D37" s="10" t="s">
        <v>56</v>
      </c>
      <c r="E37" s="3">
        <v>10</v>
      </c>
      <c r="J37" s="1" t="s">
        <v>239</v>
      </c>
      <c r="K37" s="1">
        <v>50</v>
      </c>
    </row>
    <row r="38" spans="1:11" ht="23.25">
      <c r="A38" s="4"/>
      <c r="B38" s="4"/>
      <c r="C38" s="5">
        <v>14</v>
      </c>
      <c r="D38" s="10" t="s">
        <v>57</v>
      </c>
      <c r="E38" s="3">
        <v>10</v>
      </c>
      <c r="J38" s="1" t="s">
        <v>200</v>
      </c>
      <c r="K38" s="1">
        <v>130</v>
      </c>
    </row>
    <row r="39" spans="6:11" ht="23.25">
      <c r="F39" s="35">
        <f>'รุ่นที่ 2'!E58+'รุ่นที่ 2'!E59+'รุ่นที่ 2'!E60+'รุ่นที่ 2'!E61+'รุ่นที่ 2'!E62+'รุ่นที่ 2'!E63+'รุ่นที่ 2'!E64+'รุ่นที่ 2'!E65+'รุ่นที่ 2'!E66+'รุ่นที่ 2'!E67</f>
        <v>100</v>
      </c>
      <c r="J39" s="1" t="s">
        <v>229</v>
      </c>
      <c r="K39" s="1">
        <v>40</v>
      </c>
    </row>
    <row r="40" spans="10:11" ht="23.25">
      <c r="J40" s="1" t="s">
        <v>314</v>
      </c>
      <c r="K40" s="1">
        <v>40</v>
      </c>
    </row>
    <row r="41" spans="10:11" ht="23.25">
      <c r="J41" s="1" t="s">
        <v>249</v>
      </c>
      <c r="K41" s="1">
        <v>40</v>
      </c>
    </row>
    <row r="42" spans="10:11" ht="23.25">
      <c r="J42" s="1" t="s">
        <v>310</v>
      </c>
      <c r="K42" s="1">
        <v>110</v>
      </c>
    </row>
    <row r="43" spans="10:11" ht="23.25">
      <c r="J43" s="1" t="s">
        <v>282</v>
      </c>
      <c r="K43" s="1">
        <v>40</v>
      </c>
    </row>
    <row r="44" spans="10:11" ht="23.25">
      <c r="J44" s="1" t="s">
        <v>157</v>
      </c>
      <c r="K44" s="1">
        <v>40</v>
      </c>
    </row>
    <row r="45" ht="23.25">
      <c r="K45" s="1">
        <f>SUM(K35:K44)</f>
        <v>640</v>
      </c>
    </row>
    <row r="49" ht="24" thickBot="1"/>
    <row r="50" spans="1:6" ht="24" thickTop="1">
      <c r="A50" s="23">
        <v>5</v>
      </c>
      <c r="B50" s="24" t="s">
        <v>97</v>
      </c>
      <c r="C50" s="73"/>
      <c r="D50" s="74"/>
      <c r="E50" s="74"/>
      <c r="F50" s="35">
        <f>E51+E52+E53+E54+E55+E56+E57</f>
        <v>70</v>
      </c>
    </row>
    <row r="51" spans="1:5" ht="23.25">
      <c r="A51" s="4"/>
      <c r="B51" s="4"/>
      <c r="C51" s="5">
        <v>1</v>
      </c>
      <c r="D51" s="10" t="s">
        <v>99</v>
      </c>
      <c r="E51" s="3">
        <v>10</v>
      </c>
    </row>
    <row r="52" spans="1:5" ht="23.25">
      <c r="A52" s="4"/>
      <c r="B52" s="4"/>
      <c r="C52" s="5">
        <v>2</v>
      </c>
      <c r="D52" s="10" t="s">
        <v>100</v>
      </c>
      <c r="E52" s="3">
        <v>10</v>
      </c>
    </row>
    <row r="53" spans="1:5" ht="23.25">
      <c r="A53" s="4"/>
      <c r="B53" s="4"/>
      <c r="C53" s="5">
        <v>3</v>
      </c>
      <c r="D53" s="10" t="s">
        <v>101</v>
      </c>
      <c r="E53" s="3">
        <v>10</v>
      </c>
    </row>
    <row r="54" spans="1:5" ht="23.25">
      <c r="A54" s="4"/>
      <c r="B54" s="4"/>
      <c r="C54" s="5">
        <v>4</v>
      </c>
      <c r="D54" s="10" t="s">
        <v>102</v>
      </c>
      <c r="E54" s="3">
        <v>10</v>
      </c>
    </row>
    <row r="55" spans="1:5" ht="23.25">
      <c r="A55" s="4"/>
      <c r="B55" s="4"/>
      <c r="C55" s="5">
        <v>5</v>
      </c>
      <c r="D55" s="10" t="s">
        <v>103</v>
      </c>
      <c r="E55" s="3">
        <v>10</v>
      </c>
    </row>
    <row r="56" spans="1:5" ht="23.25">
      <c r="A56" s="4"/>
      <c r="B56" s="4"/>
      <c r="C56" s="5">
        <v>6</v>
      </c>
      <c r="D56" s="10" t="s">
        <v>104</v>
      </c>
      <c r="E56" s="3">
        <v>10</v>
      </c>
    </row>
    <row r="57" spans="1:5" ht="24" thickBot="1">
      <c r="A57" s="14"/>
      <c r="B57" s="14"/>
      <c r="C57" s="15">
        <v>7</v>
      </c>
      <c r="D57" s="16" t="s">
        <v>47</v>
      </c>
      <c r="E57" s="3">
        <v>10</v>
      </c>
    </row>
    <row r="58" ht="24" thickTop="1"/>
    <row r="67" ht="24" thickBot="1"/>
    <row r="68" spans="1:6" ht="24" thickTop="1">
      <c r="A68" s="23">
        <v>7</v>
      </c>
      <c r="B68" s="24" t="s">
        <v>127</v>
      </c>
      <c r="C68" s="73"/>
      <c r="D68" s="74"/>
      <c r="E68" s="74"/>
      <c r="F68" s="35">
        <f>E69+E70+E71+E72+E73+E74+E75+E76+E77+E78+E79+E80</f>
        <v>120</v>
      </c>
    </row>
    <row r="69" spans="1:5" ht="23.25">
      <c r="A69" s="4"/>
      <c r="B69" s="4"/>
      <c r="C69" s="5">
        <v>1</v>
      </c>
      <c r="D69" s="10" t="s">
        <v>128</v>
      </c>
      <c r="E69" s="3">
        <v>10</v>
      </c>
    </row>
    <row r="70" spans="1:5" ht="23.25">
      <c r="A70" s="4"/>
      <c r="B70" s="4"/>
      <c r="C70" s="5">
        <v>2</v>
      </c>
      <c r="D70" s="10" t="s">
        <v>129</v>
      </c>
      <c r="E70" s="3">
        <v>10</v>
      </c>
    </row>
    <row r="71" spans="1:5" ht="23.25">
      <c r="A71" s="4"/>
      <c r="B71" s="4"/>
      <c r="C71" s="5">
        <v>3</v>
      </c>
      <c r="D71" s="10" t="s">
        <v>130</v>
      </c>
      <c r="E71" s="3">
        <v>10</v>
      </c>
    </row>
    <row r="72" spans="1:5" ht="23.25">
      <c r="A72" s="4"/>
      <c r="B72" s="4"/>
      <c r="C72" s="5">
        <v>4</v>
      </c>
      <c r="D72" s="10" t="s">
        <v>131</v>
      </c>
      <c r="E72" s="3">
        <v>10</v>
      </c>
    </row>
    <row r="73" spans="1:5" ht="23.25">
      <c r="A73" s="4"/>
      <c r="B73" s="4"/>
      <c r="C73" s="5">
        <v>5</v>
      </c>
      <c r="D73" s="10" t="s">
        <v>132</v>
      </c>
      <c r="E73" s="3">
        <v>10</v>
      </c>
    </row>
    <row r="74" spans="1:5" ht="23.25">
      <c r="A74" s="4"/>
      <c r="B74" s="4"/>
      <c r="C74" s="5">
        <v>6</v>
      </c>
      <c r="D74" s="10" t="s">
        <v>133</v>
      </c>
      <c r="E74" s="3">
        <v>10</v>
      </c>
    </row>
    <row r="75" spans="1:5" ht="23.25">
      <c r="A75" s="4"/>
      <c r="B75" s="4"/>
      <c r="C75" s="5">
        <v>7</v>
      </c>
      <c r="D75" s="10" t="s">
        <v>134</v>
      </c>
      <c r="E75" s="3">
        <v>10</v>
      </c>
    </row>
    <row r="76" spans="1:5" ht="23.25">
      <c r="A76" s="4"/>
      <c r="B76" s="4"/>
      <c r="C76" s="5">
        <v>8</v>
      </c>
      <c r="D76" s="10" t="s">
        <v>135</v>
      </c>
      <c r="E76" s="3">
        <v>10</v>
      </c>
    </row>
    <row r="77" spans="1:5" ht="23.25">
      <c r="A77" s="4"/>
      <c r="B77" s="34" t="s">
        <v>296</v>
      </c>
      <c r="C77" s="5">
        <v>9</v>
      </c>
      <c r="D77" s="10" t="s">
        <v>136</v>
      </c>
      <c r="E77" s="3">
        <v>10</v>
      </c>
    </row>
    <row r="78" spans="1:5" ht="23.25">
      <c r="A78" s="4"/>
      <c r="B78" s="4"/>
      <c r="C78" s="5">
        <v>10</v>
      </c>
      <c r="D78" s="10" t="s">
        <v>137</v>
      </c>
      <c r="E78" s="3">
        <v>10</v>
      </c>
    </row>
    <row r="79" spans="1:5" ht="23.25">
      <c r="A79" s="4"/>
      <c r="B79" s="4"/>
      <c r="C79" s="5">
        <v>11</v>
      </c>
      <c r="D79" s="10" t="s">
        <v>138</v>
      </c>
      <c r="E79" s="3">
        <v>10</v>
      </c>
    </row>
    <row r="80" spans="1:5" ht="24" thickBot="1">
      <c r="A80" s="14"/>
      <c r="B80" s="14"/>
      <c r="C80" s="15">
        <v>12</v>
      </c>
      <c r="D80" s="16" t="s">
        <v>139</v>
      </c>
      <c r="E80" s="3">
        <v>10</v>
      </c>
    </row>
    <row r="81" spans="1:6" ht="24" thickTop="1">
      <c r="A81" s="23">
        <v>8</v>
      </c>
      <c r="B81" s="24" t="s">
        <v>152</v>
      </c>
      <c r="C81" s="73"/>
      <c r="D81" s="74"/>
      <c r="E81" s="74"/>
      <c r="F81" s="35">
        <f>E82+E83+E84+E85</f>
        <v>40</v>
      </c>
    </row>
    <row r="82" spans="1:5" ht="23.25">
      <c r="A82" s="4"/>
      <c r="B82" s="4"/>
      <c r="C82" s="5">
        <v>1</v>
      </c>
      <c r="D82" s="10" t="s">
        <v>154</v>
      </c>
      <c r="E82" s="3">
        <v>10</v>
      </c>
    </row>
    <row r="83" spans="1:5" ht="23.25">
      <c r="A83" s="4"/>
      <c r="B83" s="4"/>
      <c r="C83" s="5">
        <v>2</v>
      </c>
      <c r="D83" s="10" t="s">
        <v>155</v>
      </c>
      <c r="E83" s="3">
        <v>10</v>
      </c>
    </row>
    <row r="84" spans="1:5" ht="23.25">
      <c r="A84" s="4"/>
      <c r="B84" s="4"/>
      <c r="C84" s="5">
        <v>3</v>
      </c>
      <c r="D84" s="10" t="s">
        <v>156</v>
      </c>
      <c r="E84" s="3">
        <v>10</v>
      </c>
    </row>
    <row r="85" spans="1:5" ht="24" thickBot="1">
      <c r="A85" s="14"/>
      <c r="B85" s="14"/>
      <c r="C85" s="15">
        <v>4</v>
      </c>
      <c r="D85" s="16" t="s">
        <v>157</v>
      </c>
      <c r="E85" s="3">
        <v>10</v>
      </c>
    </row>
    <row r="86" spans="1:6" ht="24" thickTop="1">
      <c r="A86" s="23">
        <v>9</v>
      </c>
      <c r="B86" s="24" t="s">
        <v>162</v>
      </c>
      <c r="C86" s="73"/>
      <c r="D86" s="74"/>
      <c r="E86" s="74"/>
      <c r="F86" s="35">
        <f>E87+E88+E89+E90+E91</f>
        <v>50</v>
      </c>
    </row>
    <row r="87" spans="1:5" ht="23.25">
      <c r="A87" s="4"/>
      <c r="B87" s="4"/>
      <c r="C87" s="5">
        <v>1</v>
      </c>
      <c r="D87" s="10" t="s">
        <v>164</v>
      </c>
      <c r="E87" s="3">
        <v>10</v>
      </c>
    </row>
    <row r="88" spans="1:5" ht="23.25">
      <c r="A88" s="4"/>
      <c r="B88" s="4"/>
      <c r="C88" s="5">
        <v>2</v>
      </c>
      <c r="D88" s="10" t="s">
        <v>165</v>
      </c>
      <c r="E88" s="3">
        <v>10</v>
      </c>
    </row>
    <row r="89" spans="1:5" ht="23.25">
      <c r="A89" s="4"/>
      <c r="B89" s="4"/>
      <c r="C89" s="5">
        <v>3</v>
      </c>
      <c r="D89" s="10" t="s">
        <v>166</v>
      </c>
      <c r="E89" s="3">
        <v>10</v>
      </c>
    </row>
    <row r="90" spans="1:5" ht="23.25">
      <c r="A90" s="4"/>
      <c r="B90" s="4"/>
      <c r="C90" s="5">
        <v>4</v>
      </c>
      <c r="D90" s="10" t="s">
        <v>167</v>
      </c>
      <c r="E90" s="3">
        <v>10</v>
      </c>
    </row>
    <row r="91" spans="1:5" ht="24" thickBot="1">
      <c r="A91" s="14"/>
      <c r="B91" s="14"/>
      <c r="C91" s="15">
        <v>5</v>
      </c>
      <c r="D91" s="16" t="s">
        <v>168</v>
      </c>
      <c r="E91" s="3">
        <v>10</v>
      </c>
    </row>
    <row r="92" spans="1:6" ht="24" thickTop="1">
      <c r="A92" s="23">
        <v>10</v>
      </c>
      <c r="B92" s="24" t="s">
        <v>175</v>
      </c>
      <c r="C92" s="73"/>
      <c r="D92" s="74"/>
      <c r="E92" s="74"/>
      <c r="F92" s="35">
        <f>E93+E94+E95+E96+E97+E98+E99+E100+E101</f>
        <v>90</v>
      </c>
    </row>
    <row r="93" spans="1:5" ht="23.25">
      <c r="A93" s="4"/>
      <c r="B93" s="4"/>
      <c r="C93" s="5">
        <v>1</v>
      </c>
      <c r="D93" s="10" t="s">
        <v>177</v>
      </c>
      <c r="E93" s="3">
        <v>10</v>
      </c>
    </row>
    <row r="94" spans="1:5" ht="23.25">
      <c r="A94" s="4"/>
      <c r="B94" s="4"/>
      <c r="C94" s="5">
        <v>2</v>
      </c>
      <c r="D94" s="10" t="s">
        <v>178</v>
      </c>
      <c r="E94" s="3">
        <v>10</v>
      </c>
    </row>
    <row r="95" spans="1:5" ht="23.25">
      <c r="A95" s="4"/>
      <c r="B95" s="4"/>
      <c r="C95" s="5">
        <v>3</v>
      </c>
      <c r="D95" s="10" t="s">
        <v>179</v>
      </c>
      <c r="E95" s="3">
        <v>10</v>
      </c>
    </row>
    <row r="96" spans="1:5" ht="23.25">
      <c r="A96" s="4"/>
      <c r="B96" s="4"/>
      <c r="C96" s="5">
        <v>4</v>
      </c>
      <c r="D96" s="10" t="s">
        <v>180</v>
      </c>
      <c r="E96" s="3">
        <v>10</v>
      </c>
    </row>
    <row r="97" spans="1:5" ht="23.25">
      <c r="A97" s="4"/>
      <c r="B97" s="4"/>
      <c r="C97" s="5">
        <v>5</v>
      </c>
      <c r="D97" s="10" t="s">
        <v>181</v>
      </c>
      <c r="E97" s="3">
        <v>10</v>
      </c>
    </row>
    <row r="98" spans="1:5" ht="23.25">
      <c r="A98" s="4"/>
      <c r="B98" s="4"/>
      <c r="C98" s="5">
        <v>6</v>
      </c>
      <c r="D98" s="10" t="s">
        <v>182</v>
      </c>
      <c r="E98" s="3">
        <v>10</v>
      </c>
    </row>
    <row r="99" spans="1:5" ht="23.25">
      <c r="A99" s="4"/>
      <c r="B99" s="4"/>
      <c r="C99" s="5">
        <v>7</v>
      </c>
      <c r="D99" s="10" t="s">
        <v>183</v>
      </c>
      <c r="E99" s="3">
        <v>10</v>
      </c>
    </row>
    <row r="100" spans="1:5" ht="23.25">
      <c r="A100" s="4"/>
      <c r="B100" s="4"/>
      <c r="C100" s="5">
        <v>8</v>
      </c>
      <c r="D100" s="10" t="s">
        <v>184</v>
      </c>
      <c r="E100" s="3">
        <v>10</v>
      </c>
    </row>
    <row r="101" spans="1:5" ht="24" thickBot="1">
      <c r="A101" s="14"/>
      <c r="B101" s="14"/>
      <c r="C101" s="15">
        <v>9</v>
      </c>
      <c r="D101" s="16" t="s">
        <v>185</v>
      </c>
      <c r="E101" s="3">
        <v>10</v>
      </c>
    </row>
    <row r="102" spans="1:6" ht="24" thickTop="1">
      <c r="A102" s="23">
        <v>11</v>
      </c>
      <c r="B102" s="24" t="s">
        <v>198</v>
      </c>
      <c r="C102" s="73"/>
      <c r="D102" s="74"/>
      <c r="E102" s="74"/>
      <c r="F102" s="35">
        <f>E103+E104+E105+E106+E107+E108+E109+E110+E111+E112+E113+E114+E115</f>
        <v>130</v>
      </c>
    </row>
    <row r="103" spans="1:5" ht="23.25">
      <c r="A103" s="4"/>
      <c r="B103" s="4"/>
      <c r="C103" s="5">
        <v>1</v>
      </c>
      <c r="D103" s="10" t="s">
        <v>200</v>
      </c>
      <c r="E103" s="3">
        <v>10</v>
      </c>
    </row>
    <row r="104" spans="1:5" ht="23.25">
      <c r="A104" s="4"/>
      <c r="B104" s="4"/>
      <c r="C104" s="5">
        <v>2</v>
      </c>
      <c r="D104" s="10" t="s">
        <v>201</v>
      </c>
      <c r="E104" s="3">
        <v>10</v>
      </c>
    </row>
    <row r="105" spans="1:5" ht="23.25">
      <c r="A105" s="4"/>
      <c r="B105" s="4"/>
      <c r="C105" s="5">
        <v>3</v>
      </c>
      <c r="D105" s="10" t="s">
        <v>202</v>
      </c>
      <c r="E105" s="3">
        <v>10</v>
      </c>
    </row>
    <row r="106" spans="1:5" ht="23.25">
      <c r="A106" s="4"/>
      <c r="B106" s="4"/>
      <c r="C106" s="5">
        <v>4</v>
      </c>
      <c r="D106" s="10" t="s">
        <v>203</v>
      </c>
      <c r="E106" s="3">
        <v>10</v>
      </c>
    </row>
    <row r="107" spans="1:5" ht="23.25">
      <c r="A107" s="4"/>
      <c r="B107" s="4"/>
      <c r="C107" s="5">
        <v>5</v>
      </c>
      <c r="D107" s="10" t="s">
        <v>204</v>
      </c>
      <c r="E107" s="3">
        <v>10</v>
      </c>
    </row>
    <row r="108" spans="1:5" ht="23.25">
      <c r="A108" s="4"/>
      <c r="B108" s="4"/>
      <c r="C108" s="5">
        <v>6</v>
      </c>
      <c r="D108" s="10" t="s">
        <v>206</v>
      </c>
      <c r="E108" s="3">
        <v>10</v>
      </c>
    </row>
    <row r="109" spans="1:5" ht="23.25">
      <c r="A109" s="4"/>
      <c r="B109" s="4"/>
      <c r="C109" s="5">
        <v>7</v>
      </c>
      <c r="D109" s="10" t="s">
        <v>205</v>
      </c>
      <c r="E109" s="3">
        <v>10</v>
      </c>
    </row>
    <row r="110" spans="1:5" ht="23.25">
      <c r="A110" s="4"/>
      <c r="B110" s="4"/>
      <c r="C110" s="5">
        <v>8</v>
      </c>
      <c r="D110" s="10" t="s">
        <v>207</v>
      </c>
      <c r="E110" s="3">
        <v>10</v>
      </c>
    </row>
    <row r="111" spans="1:5" ht="23.25">
      <c r="A111" s="4"/>
      <c r="B111" s="4"/>
      <c r="C111" s="5">
        <v>9</v>
      </c>
      <c r="D111" s="10" t="s">
        <v>208</v>
      </c>
      <c r="E111" s="3">
        <v>10</v>
      </c>
    </row>
    <row r="112" spans="1:5" ht="23.25">
      <c r="A112" s="4"/>
      <c r="B112" s="4"/>
      <c r="C112" s="5">
        <v>10</v>
      </c>
      <c r="D112" s="10" t="s">
        <v>209</v>
      </c>
      <c r="E112" s="3">
        <v>10</v>
      </c>
    </row>
    <row r="113" spans="1:5" ht="23.25">
      <c r="A113" s="4"/>
      <c r="B113" s="4"/>
      <c r="C113" s="5">
        <v>11</v>
      </c>
      <c r="D113" s="10" t="s">
        <v>210</v>
      </c>
      <c r="E113" s="3">
        <v>10</v>
      </c>
    </row>
    <row r="114" spans="1:5" ht="23.25">
      <c r="A114" s="4"/>
      <c r="B114" s="4"/>
      <c r="C114" s="5">
        <v>12</v>
      </c>
      <c r="D114" s="10" t="s">
        <v>211</v>
      </c>
      <c r="E114" s="3">
        <v>10</v>
      </c>
    </row>
    <row r="115" spans="1:5" ht="24" thickBot="1">
      <c r="A115" s="14"/>
      <c r="B115" s="14"/>
      <c r="C115" s="15">
        <v>13</v>
      </c>
      <c r="D115" s="16" t="s">
        <v>212</v>
      </c>
      <c r="E115" s="3">
        <v>10</v>
      </c>
    </row>
    <row r="116" spans="1:6" ht="24" thickTop="1">
      <c r="A116" s="23">
        <v>12</v>
      </c>
      <c r="B116" s="24" t="s">
        <v>227</v>
      </c>
      <c r="C116" s="73"/>
      <c r="D116" s="74"/>
      <c r="E116" s="74"/>
      <c r="F116" s="35">
        <f>E117+E118+E119+E120</f>
        <v>40</v>
      </c>
    </row>
    <row r="117" spans="1:5" ht="23.25">
      <c r="A117" s="4"/>
      <c r="B117" s="4"/>
      <c r="C117" s="5">
        <v>1</v>
      </c>
      <c r="D117" s="10" t="s">
        <v>229</v>
      </c>
      <c r="E117" s="3">
        <v>10</v>
      </c>
    </row>
    <row r="118" spans="1:5" ht="23.25">
      <c r="A118" s="4"/>
      <c r="B118" s="4"/>
      <c r="C118" s="5">
        <v>2</v>
      </c>
      <c r="D118" s="10" t="s">
        <v>230</v>
      </c>
      <c r="E118" s="3">
        <v>10</v>
      </c>
    </row>
    <row r="119" spans="1:5" ht="23.25">
      <c r="A119" s="4"/>
      <c r="B119" s="4"/>
      <c r="C119" s="5">
        <v>3</v>
      </c>
      <c r="D119" s="10" t="s">
        <v>231</v>
      </c>
      <c r="E119" s="3">
        <v>10</v>
      </c>
    </row>
    <row r="120" spans="1:5" ht="24" thickBot="1">
      <c r="A120" s="14"/>
      <c r="B120" s="14"/>
      <c r="C120" s="15">
        <v>4</v>
      </c>
      <c r="D120" s="16" t="s">
        <v>232</v>
      </c>
      <c r="E120" s="17">
        <v>10</v>
      </c>
    </row>
    <row r="121" spans="1:6" ht="24" thickTop="1">
      <c r="A121" s="23">
        <v>13</v>
      </c>
      <c r="B121" s="24" t="s">
        <v>237</v>
      </c>
      <c r="C121" s="73"/>
      <c r="D121" s="74"/>
      <c r="E121" s="74"/>
      <c r="F121" s="35">
        <f>E122+E123+E124+E125</f>
        <v>40</v>
      </c>
    </row>
    <row r="122" spans="1:5" ht="23.25">
      <c r="A122" s="4"/>
      <c r="B122" s="4"/>
      <c r="C122" s="5">
        <v>1</v>
      </c>
      <c r="D122" s="10" t="s">
        <v>239</v>
      </c>
      <c r="E122" s="3">
        <v>10</v>
      </c>
    </row>
    <row r="123" spans="1:5" ht="23.25">
      <c r="A123" s="4"/>
      <c r="B123" s="4"/>
      <c r="C123" s="5">
        <v>2</v>
      </c>
      <c r="D123" s="10" t="s">
        <v>240</v>
      </c>
      <c r="E123" s="3">
        <v>10</v>
      </c>
    </row>
    <row r="124" spans="1:5" ht="23.25">
      <c r="A124" s="4"/>
      <c r="B124" s="4"/>
      <c r="C124" s="5">
        <v>3</v>
      </c>
      <c r="D124" s="10" t="s">
        <v>241</v>
      </c>
      <c r="E124" s="3">
        <v>10</v>
      </c>
    </row>
    <row r="125" spans="1:5" ht="24" thickBot="1">
      <c r="A125" s="14"/>
      <c r="B125" s="14"/>
      <c r="C125" s="15">
        <v>4</v>
      </c>
      <c r="D125" s="16" t="s">
        <v>242</v>
      </c>
      <c r="E125" s="17">
        <v>10</v>
      </c>
    </row>
    <row r="126" spans="1:6" ht="24" thickTop="1">
      <c r="A126" s="23">
        <v>14</v>
      </c>
      <c r="B126" s="24" t="s">
        <v>247</v>
      </c>
      <c r="C126" s="73"/>
      <c r="D126" s="74"/>
      <c r="E126" s="74"/>
      <c r="F126" s="35">
        <f>E127+E128+E129+E130</f>
        <v>40</v>
      </c>
    </row>
    <row r="127" spans="1:6" s="31" customFormat="1" ht="23.25">
      <c r="A127" s="27"/>
      <c r="B127" s="27"/>
      <c r="C127" s="28">
        <v>1</v>
      </c>
      <c r="D127" s="29" t="s">
        <v>249</v>
      </c>
      <c r="E127" s="30">
        <v>10</v>
      </c>
      <c r="F127" s="47"/>
    </row>
    <row r="128" spans="1:5" ht="23.25">
      <c r="A128" s="4"/>
      <c r="B128" s="4"/>
      <c r="C128" s="5">
        <v>2</v>
      </c>
      <c r="D128" s="10" t="s">
        <v>250</v>
      </c>
      <c r="E128" s="3">
        <v>10</v>
      </c>
    </row>
    <row r="129" spans="1:5" ht="23.25">
      <c r="A129" s="4"/>
      <c r="B129" s="4"/>
      <c r="C129" s="5">
        <v>3</v>
      </c>
      <c r="D129" s="10" t="s">
        <v>251</v>
      </c>
      <c r="E129" s="3">
        <v>10</v>
      </c>
    </row>
    <row r="130" spans="1:5" ht="24" thickBot="1">
      <c r="A130" s="14"/>
      <c r="B130" s="14"/>
      <c r="C130" s="15">
        <v>4</v>
      </c>
      <c r="D130" s="16" t="s">
        <v>252</v>
      </c>
      <c r="E130" s="17">
        <v>10</v>
      </c>
    </row>
    <row r="131" spans="1:6" ht="24" thickTop="1">
      <c r="A131" s="23">
        <v>15</v>
      </c>
      <c r="B131" s="24" t="s">
        <v>257</v>
      </c>
      <c r="C131" s="73"/>
      <c r="D131" s="74"/>
      <c r="E131" s="74"/>
      <c r="F131" s="35">
        <f>E132+E133+E134+E135+E136+E137+E138+E139+E140+E141+E142</f>
        <v>110</v>
      </c>
    </row>
    <row r="132" spans="1:5" ht="23.25">
      <c r="A132" s="4"/>
      <c r="B132" s="4"/>
      <c r="C132" s="5">
        <v>1</v>
      </c>
      <c r="D132" s="10" t="s">
        <v>259</v>
      </c>
      <c r="E132" s="3">
        <v>10</v>
      </c>
    </row>
    <row r="133" spans="1:5" ht="23.25">
      <c r="A133" s="4"/>
      <c r="B133" s="4"/>
      <c r="C133" s="5">
        <v>2</v>
      </c>
      <c r="D133" s="10" t="s">
        <v>260</v>
      </c>
      <c r="E133" s="3">
        <v>10</v>
      </c>
    </row>
    <row r="134" spans="1:5" ht="23.25">
      <c r="A134" s="4"/>
      <c r="B134" s="4"/>
      <c r="C134" s="5">
        <v>3</v>
      </c>
      <c r="D134" s="10" t="s">
        <v>261</v>
      </c>
      <c r="E134" s="3">
        <v>10</v>
      </c>
    </row>
    <row r="135" spans="1:5" ht="23.25">
      <c r="A135" s="4"/>
      <c r="B135" s="4"/>
      <c r="C135" s="5">
        <v>4</v>
      </c>
      <c r="D135" s="10" t="s">
        <v>262</v>
      </c>
      <c r="E135" s="3">
        <v>10</v>
      </c>
    </row>
    <row r="136" spans="1:5" ht="23.25">
      <c r="A136" s="4"/>
      <c r="B136" s="4"/>
      <c r="C136" s="5">
        <v>5</v>
      </c>
      <c r="D136" s="10" t="s">
        <v>263</v>
      </c>
      <c r="E136" s="3">
        <v>10</v>
      </c>
    </row>
    <row r="137" spans="1:5" ht="23.25">
      <c r="A137" s="4"/>
      <c r="B137" s="4"/>
      <c r="C137" s="5">
        <v>6</v>
      </c>
      <c r="D137" s="10" t="s">
        <v>264</v>
      </c>
      <c r="E137" s="3">
        <v>10</v>
      </c>
    </row>
    <row r="138" spans="1:5" ht="23.25">
      <c r="A138" s="4"/>
      <c r="B138" s="4"/>
      <c r="C138" s="5">
        <v>7</v>
      </c>
      <c r="D138" s="10" t="s">
        <v>265</v>
      </c>
      <c r="E138" s="3">
        <v>10</v>
      </c>
    </row>
    <row r="139" spans="1:5" ht="23.25">
      <c r="A139" s="4"/>
      <c r="B139" s="4"/>
      <c r="C139" s="5">
        <v>8</v>
      </c>
      <c r="D139" s="10" t="s">
        <v>266</v>
      </c>
      <c r="E139" s="3">
        <v>10</v>
      </c>
    </row>
    <row r="140" spans="1:5" ht="23.25">
      <c r="A140" s="4"/>
      <c r="B140" s="4"/>
      <c r="C140" s="5">
        <v>9</v>
      </c>
      <c r="D140" s="10" t="s">
        <v>267</v>
      </c>
      <c r="E140" s="3">
        <v>10</v>
      </c>
    </row>
    <row r="141" spans="1:5" ht="23.25">
      <c r="A141" s="4"/>
      <c r="B141" s="4"/>
      <c r="C141" s="5">
        <v>10</v>
      </c>
      <c r="D141" s="10" t="s">
        <v>268</v>
      </c>
      <c r="E141" s="3">
        <v>10</v>
      </c>
    </row>
    <row r="142" spans="1:5" ht="24" thickBot="1">
      <c r="A142" s="14"/>
      <c r="B142" s="14"/>
      <c r="C142" s="15">
        <v>11</v>
      </c>
      <c r="D142" s="16" t="s">
        <v>269</v>
      </c>
      <c r="E142" s="3">
        <v>10</v>
      </c>
    </row>
    <row r="143" spans="1:6" ht="24" thickTop="1">
      <c r="A143" s="23">
        <v>16</v>
      </c>
      <c r="B143" s="24" t="s">
        <v>281</v>
      </c>
      <c r="C143" s="73"/>
      <c r="D143" s="74"/>
      <c r="E143" s="74"/>
      <c r="F143" s="35">
        <f>E144+E145+E146+E147</f>
        <v>40</v>
      </c>
    </row>
    <row r="144" spans="1:5" ht="23.25">
      <c r="A144" s="4"/>
      <c r="B144" s="4"/>
      <c r="C144" s="5">
        <v>1</v>
      </c>
      <c r="D144" s="10" t="s">
        <v>282</v>
      </c>
      <c r="E144" s="3">
        <v>10</v>
      </c>
    </row>
    <row r="145" spans="1:5" ht="23.25">
      <c r="A145" s="4"/>
      <c r="B145" s="4"/>
      <c r="C145" s="5">
        <v>2</v>
      </c>
      <c r="D145" s="10" t="s">
        <v>283</v>
      </c>
      <c r="E145" s="3">
        <v>10</v>
      </c>
    </row>
    <row r="146" spans="1:5" ht="23.25">
      <c r="A146" s="4"/>
      <c r="B146" s="4"/>
      <c r="C146" s="5">
        <v>3</v>
      </c>
      <c r="D146" s="10" t="s">
        <v>284</v>
      </c>
      <c r="E146" s="3">
        <v>10</v>
      </c>
    </row>
    <row r="147" spans="1:8" ht="24" thickBot="1">
      <c r="A147" s="14"/>
      <c r="B147" s="14"/>
      <c r="C147" s="15">
        <v>4</v>
      </c>
      <c r="D147" s="16" t="s">
        <v>285</v>
      </c>
      <c r="E147" s="17">
        <v>10</v>
      </c>
      <c r="H147" s="1">
        <f>F5+F12+F24+F39+F50+'รุ่นที่ 2'!F68+F68+F81+F86+F92+F102+F116+F121+F126+F131+F143</f>
        <v>1270</v>
      </c>
    </row>
    <row r="148" ht="24" thickTop="1"/>
  </sheetData>
  <sheetProtection/>
  <mergeCells count="17">
    <mergeCell ref="C143:E143"/>
    <mergeCell ref="C92:E92"/>
    <mergeCell ref="C102:E102"/>
    <mergeCell ref="C116:E116"/>
    <mergeCell ref="C121:E121"/>
    <mergeCell ref="C126:E126"/>
    <mergeCell ref="C131:E131"/>
    <mergeCell ref="C50:E50"/>
    <mergeCell ref="C68:E68"/>
    <mergeCell ref="C81:E81"/>
    <mergeCell ref="C86:E86"/>
    <mergeCell ref="A1:E1"/>
    <mergeCell ref="A2:E2"/>
    <mergeCell ref="A3:E3"/>
    <mergeCell ref="C5:E5"/>
    <mergeCell ref="C12:E12"/>
    <mergeCell ref="C24:E24"/>
  </mergeCells>
  <printOptions/>
  <pageMargins left="0.61" right="0.33" top="0.56" bottom="0.37" header="0.5" footer="0.5"/>
  <pageSetup horizontalDpi="600" verticalDpi="600" orientation="portrait" paperSize="9" scale="72" r:id="rId1"/>
  <rowBreaks count="3" manualBreakCount="3">
    <brk id="38" max="255" man="1"/>
    <brk id="76" max="10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A67">
      <selection activeCell="H77" sqref="H77"/>
    </sheetView>
  </sheetViews>
  <sheetFormatPr defaultColWidth="9.140625" defaultRowHeight="12.75"/>
  <cols>
    <col min="1" max="1" width="3.8515625" style="1" customWidth="1"/>
    <col min="2" max="2" width="21.421875" style="1" customWidth="1"/>
    <col min="3" max="3" width="3.8515625" style="1" customWidth="1"/>
    <col min="4" max="4" width="24.7109375" style="1" customWidth="1"/>
    <col min="5" max="5" width="23.57421875" style="1" customWidth="1"/>
    <col min="6" max="6" width="12.7109375" style="46" customWidth="1"/>
    <col min="7" max="9" width="9.140625" style="1" customWidth="1"/>
    <col min="10" max="10" width="14.00390625" style="1" customWidth="1"/>
    <col min="11" max="16384" width="9.140625" style="1" customWidth="1"/>
  </cols>
  <sheetData>
    <row r="1" spans="1:6" ht="26.25">
      <c r="A1" s="69" t="s">
        <v>315</v>
      </c>
      <c r="B1" s="69"/>
      <c r="C1" s="69"/>
      <c r="D1" s="69"/>
      <c r="E1" s="69"/>
      <c r="F1" s="69"/>
    </row>
    <row r="2" spans="1:6" ht="26.25">
      <c r="A2" s="78" t="s">
        <v>312</v>
      </c>
      <c r="B2" s="78"/>
      <c r="C2" s="78"/>
      <c r="D2" s="78"/>
      <c r="E2" s="78"/>
      <c r="F2" s="78"/>
    </row>
    <row r="3" spans="1:6" ht="73.5" customHeight="1">
      <c r="A3" s="58" t="s">
        <v>1</v>
      </c>
      <c r="B3" s="58" t="s">
        <v>2</v>
      </c>
      <c r="C3" s="59"/>
      <c r="D3" s="60" t="s">
        <v>3</v>
      </c>
      <c r="E3" s="61" t="s">
        <v>306</v>
      </c>
      <c r="F3" s="50" t="s">
        <v>317</v>
      </c>
    </row>
    <row r="4" spans="1:6" ht="23.25">
      <c r="A4" s="25">
        <v>1</v>
      </c>
      <c r="B4" s="26" t="s">
        <v>152</v>
      </c>
      <c r="C4" s="77"/>
      <c r="D4" s="77"/>
      <c r="E4" s="77"/>
      <c r="F4" s="49">
        <f>E5+E6+E7+E8</f>
        <v>40</v>
      </c>
    </row>
    <row r="5" spans="1:6" ht="23.25">
      <c r="A5" s="4"/>
      <c r="B5" s="4"/>
      <c r="C5" s="3">
        <v>1</v>
      </c>
      <c r="D5" s="4" t="s">
        <v>154</v>
      </c>
      <c r="E5" s="3">
        <v>10</v>
      </c>
      <c r="F5" s="63"/>
    </row>
    <row r="6" spans="1:6" ht="23.25">
      <c r="A6" s="4"/>
      <c r="B6" s="4"/>
      <c r="C6" s="3">
        <v>2</v>
      </c>
      <c r="D6" s="4" t="s">
        <v>155</v>
      </c>
      <c r="E6" s="3">
        <v>10</v>
      </c>
      <c r="F6" s="63"/>
    </row>
    <row r="7" spans="1:6" ht="23.25">
      <c r="A7" s="4"/>
      <c r="B7" s="4"/>
      <c r="C7" s="3">
        <v>3</v>
      </c>
      <c r="D7" s="4" t="s">
        <v>156</v>
      </c>
      <c r="E7" s="3">
        <v>10</v>
      </c>
      <c r="F7" s="63"/>
    </row>
    <row r="8" spans="1:6" ht="23.25">
      <c r="A8" s="4"/>
      <c r="B8" s="4"/>
      <c r="C8" s="3">
        <v>4</v>
      </c>
      <c r="D8" s="4" t="s">
        <v>157</v>
      </c>
      <c r="E8" s="3">
        <v>10</v>
      </c>
      <c r="F8" s="63"/>
    </row>
    <row r="9" spans="1:6" ht="23.25">
      <c r="A9" s="25">
        <v>2</v>
      </c>
      <c r="B9" s="26" t="s">
        <v>162</v>
      </c>
      <c r="C9" s="77"/>
      <c r="D9" s="77"/>
      <c r="E9" s="77"/>
      <c r="F9" s="49">
        <f>E10+E11+E12+E13+E14</f>
        <v>50</v>
      </c>
    </row>
    <row r="10" spans="1:6" ht="23.25">
      <c r="A10" s="4"/>
      <c r="B10" s="4"/>
      <c r="C10" s="3">
        <v>1</v>
      </c>
      <c r="D10" s="4" t="s">
        <v>164</v>
      </c>
      <c r="E10" s="3">
        <v>10</v>
      </c>
      <c r="F10" s="63"/>
    </row>
    <row r="11" spans="1:6" ht="23.25">
      <c r="A11" s="4"/>
      <c r="B11" s="4"/>
      <c r="C11" s="3">
        <v>2</v>
      </c>
      <c r="D11" s="4" t="s">
        <v>165</v>
      </c>
      <c r="E11" s="3">
        <v>10</v>
      </c>
      <c r="F11" s="63"/>
    </row>
    <row r="12" spans="1:6" ht="23.25">
      <c r="A12" s="4"/>
      <c r="B12" s="4"/>
      <c r="C12" s="3">
        <v>3</v>
      </c>
      <c r="D12" s="4" t="s">
        <v>166</v>
      </c>
      <c r="E12" s="3">
        <v>10</v>
      </c>
      <c r="F12" s="63"/>
    </row>
    <row r="13" spans="1:6" ht="23.25">
      <c r="A13" s="4"/>
      <c r="B13" s="4"/>
      <c r="C13" s="3">
        <v>4</v>
      </c>
      <c r="D13" s="4" t="s">
        <v>167</v>
      </c>
      <c r="E13" s="3">
        <v>10</v>
      </c>
      <c r="F13" s="63"/>
    </row>
    <row r="14" spans="1:6" ht="23.25">
      <c r="A14" s="4"/>
      <c r="B14" s="4"/>
      <c r="C14" s="3">
        <v>5</v>
      </c>
      <c r="D14" s="4" t="s">
        <v>168</v>
      </c>
      <c r="E14" s="3">
        <v>10</v>
      </c>
      <c r="F14" s="63"/>
    </row>
    <row r="15" spans="1:6" ht="23.25">
      <c r="A15" s="25">
        <v>3</v>
      </c>
      <c r="B15" s="26" t="s">
        <v>227</v>
      </c>
      <c r="C15" s="77"/>
      <c r="D15" s="77"/>
      <c r="E15" s="77"/>
      <c r="F15" s="49">
        <f>E16+E17+E18+E19</f>
        <v>40</v>
      </c>
    </row>
    <row r="16" spans="1:6" ht="23.25">
      <c r="A16" s="4"/>
      <c r="B16" s="4"/>
      <c r="C16" s="3">
        <v>1</v>
      </c>
      <c r="D16" s="4" t="s">
        <v>229</v>
      </c>
      <c r="E16" s="3">
        <v>10</v>
      </c>
      <c r="F16" s="63"/>
    </row>
    <row r="17" spans="1:6" ht="23.25">
      <c r="A17" s="4"/>
      <c r="B17" s="4"/>
      <c r="C17" s="3">
        <v>2</v>
      </c>
      <c r="D17" s="4" t="s">
        <v>230</v>
      </c>
      <c r="E17" s="3">
        <v>10</v>
      </c>
      <c r="F17" s="63"/>
    </row>
    <row r="18" spans="1:6" ht="23.25">
      <c r="A18" s="4"/>
      <c r="B18" s="4"/>
      <c r="C18" s="3">
        <v>3</v>
      </c>
      <c r="D18" s="4" t="s">
        <v>231</v>
      </c>
      <c r="E18" s="3">
        <v>10</v>
      </c>
      <c r="F18" s="63"/>
    </row>
    <row r="19" spans="1:6" ht="23.25">
      <c r="A19" s="4"/>
      <c r="B19" s="4"/>
      <c r="C19" s="3">
        <v>4</v>
      </c>
      <c r="D19" s="4" t="s">
        <v>232</v>
      </c>
      <c r="E19" s="3">
        <v>10</v>
      </c>
      <c r="F19" s="63"/>
    </row>
    <row r="20" spans="1:6" ht="23.25">
      <c r="A20" s="25">
        <v>4</v>
      </c>
      <c r="B20" s="26" t="s">
        <v>237</v>
      </c>
      <c r="C20" s="77"/>
      <c r="D20" s="77"/>
      <c r="E20" s="77"/>
      <c r="F20" s="49">
        <f>E21+E22+E23+E24</f>
        <v>40</v>
      </c>
    </row>
    <row r="21" spans="1:6" ht="23.25">
      <c r="A21" s="4"/>
      <c r="B21" s="4"/>
      <c r="C21" s="3">
        <v>1</v>
      </c>
      <c r="D21" s="4" t="s">
        <v>239</v>
      </c>
      <c r="E21" s="3">
        <v>10</v>
      </c>
      <c r="F21" s="63"/>
    </row>
    <row r="22" spans="1:6" ht="23.25">
      <c r="A22" s="4"/>
      <c r="B22" s="4"/>
      <c r="C22" s="3">
        <v>2</v>
      </c>
      <c r="D22" s="4" t="s">
        <v>240</v>
      </c>
      <c r="E22" s="3">
        <v>10</v>
      </c>
      <c r="F22" s="63"/>
    </row>
    <row r="23" spans="1:6" ht="23.25">
      <c r="A23" s="4"/>
      <c r="B23" s="4"/>
      <c r="C23" s="3">
        <v>3</v>
      </c>
      <c r="D23" s="4" t="s">
        <v>241</v>
      </c>
      <c r="E23" s="3">
        <v>10</v>
      </c>
      <c r="F23" s="63"/>
    </row>
    <row r="24" spans="1:6" ht="23.25">
      <c r="A24" s="4"/>
      <c r="B24" s="4"/>
      <c r="C24" s="3">
        <v>4</v>
      </c>
      <c r="D24" s="4" t="s">
        <v>242</v>
      </c>
      <c r="E24" s="3">
        <v>10</v>
      </c>
      <c r="F24" s="63"/>
    </row>
    <row r="25" spans="1:6" ht="23.25">
      <c r="A25" s="25">
        <v>5</v>
      </c>
      <c r="B25" s="26" t="s">
        <v>247</v>
      </c>
      <c r="C25" s="77"/>
      <c r="D25" s="77"/>
      <c r="E25" s="77"/>
      <c r="F25" s="49">
        <f>E26+E27+E28+E29</f>
        <v>40</v>
      </c>
    </row>
    <row r="26" spans="1:6" s="31" customFormat="1" ht="23.25">
      <c r="A26" s="27"/>
      <c r="B26" s="27"/>
      <c r="C26" s="30">
        <v>1</v>
      </c>
      <c r="D26" s="27" t="s">
        <v>249</v>
      </c>
      <c r="E26" s="30">
        <v>10</v>
      </c>
      <c r="F26" s="64"/>
    </row>
    <row r="27" spans="1:6" ht="23.25">
      <c r="A27" s="4"/>
      <c r="B27" s="4"/>
      <c r="C27" s="3">
        <v>2</v>
      </c>
      <c r="D27" s="4" t="s">
        <v>250</v>
      </c>
      <c r="E27" s="3">
        <v>10</v>
      </c>
      <c r="F27" s="63"/>
    </row>
    <row r="28" spans="1:6" ht="23.25">
      <c r="A28" s="4"/>
      <c r="B28" s="4"/>
      <c r="C28" s="3">
        <v>3</v>
      </c>
      <c r="D28" s="4" t="s">
        <v>251</v>
      </c>
      <c r="E28" s="3">
        <v>10</v>
      </c>
      <c r="F28" s="63"/>
    </row>
    <row r="29" spans="1:6" ht="23.25">
      <c r="A29" s="4"/>
      <c r="B29" s="4"/>
      <c r="C29" s="3">
        <v>4</v>
      </c>
      <c r="D29" s="4" t="s">
        <v>252</v>
      </c>
      <c r="E29" s="3">
        <v>10</v>
      </c>
      <c r="F29" s="63"/>
    </row>
    <row r="30" spans="1:6" ht="23.25">
      <c r="A30" s="25">
        <v>6</v>
      </c>
      <c r="B30" s="26" t="s">
        <v>257</v>
      </c>
      <c r="C30" s="77"/>
      <c r="D30" s="77"/>
      <c r="E30" s="77"/>
      <c r="F30" s="49">
        <f>E31+E32+E33+E34+E35+E36+E37+E38+E39+E40+E41</f>
        <v>110</v>
      </c>
    </row>
    <row r="31" spans="1:6" ht="23.25">
      <c r="A31" s="4"/>
      <c r="B31" s="4"/>
      <c r="C31" s="3">
        <v>1</v>
      </c>
      <c r="D31" s="4" t="s">
        <v>259</v>
      </c>
      <c r="E31" s="3">
        <v>10</v>
      </c>
      <c r="F31" s="63"/>
    </row>
    <row r="32" spans="1:6" ht="23.25">
      <c r="A32" s="4"/>
      <c r="B32" s="4"/>
      <c r="C32" s="3">
        <v>2</v>
      </c>
      <c r="D32" s="4" t="s">
        <v>260</v>
      </c>
      <c r="E32" s="3">
        <v>10</v>
      </c>
      <c r="F32" s="63"/>
    </row>
    <row r="33" spans="1:6" ht="23.25">
      <c r="A33" s="4"/>
      <c r="B33" s="4"/>
      <c r="C33" s="3">
        <v>3</v>
      </c>
      <c r="D33" s="4" t="s">
        <v>261</v>
      </c>
      <c r="E33" s="3">
        <v>10</v>
      </c>
      <c r="F33" s="63"/>
    </row>
    <row r="34" spans="1:6" ht="23.25">
      <c r="A34" s="4"/>
      <c r="B34" s="4"/>
      <c r="C34" s="3">
        <v>4</v>
      </c>
      <c r="D34" s="4" t="s">
        <v>262</v>
      </c>
      <c r="E34" s="3">
        <v>10</v>
      </c>
      <c r="F34" s="63"/>
    </row>
    <row r="35" spans="1:6" ht="23.25">
      <c r="A35" s="4"/>
      <c r="B35" s="4"/>
      <c r="C35" s="3">
        <v>5</v>
      </c>
      <c r="D35" s="4" t="s">
        <v>263</v>
      </c>
      <c r="E35" s="3">
        <v>10</v>
      </c>
      <c r="F35" s="63"/>
    </row>
    <row r="36" spans="1:6" ht="23.25">
      <c r="A36" s="4"/>
      <c r="B36" s="4"/>
      <c r="C36" s="3">
        <v>6</v>
      </c>
      <c r="D36" s="4" t="s">
        <v>264</v>
      </c>
      <c r="E36" s="3">
        <v>10</v>
      </c>
      <c r="F36" s="63"/>
    </row>
    <row r="37" spans="1:6" ht="23.25">
      <c r="A37" s="4"/>
      <c r="B37" s="4"/>
      <c r="C37" s="3">
        <v>7</v>
      </c>
      <c r="D37" s="4" t="s">
        <v>265</v>
      </c>
      <c r="E37" s="3">
        <v>10</v>
      </c>
      <c r="F37" s="63"/>
    </row>
    <row r="38" spans="1:6" ht="23.25">
      <c r="A38" s="4"/>
      <c r="B38" s="4"/>
      <c r="C38" s="3">
        <v>8</v>
      </c>
      <c r="D38" s="4" t="s">
        <v>266</v>
      </c>
      <c r="E38" s="3">
        <v>10</v>
      </c>
      <c r="F38" s="63"/>
    </row>
    <row r="39" spans="1:6" ht="23.25">
      <c r="A39" s="4"/>
      <c r="B39" s="4"/>
      <c r="C39" s="3">
        <v>9</v>
      </c>
      <c r="D39" s="4" t="s">
        <v>267</v>
      </c>
      <c r="E39" s="3">
        <v>10</v>
      </c>
      <c r="F39" s="63"/>
    </row>
    <row r="40" spans="1:6" ht="23.25">
      <c r="A40" s="4"/>
      <c r="B40" s="4"/>
      <c r="C40" s="3">
        <v>10</v>
      </c>
      <c r="D40" s="4" t="s">
        <v>268</v>
      </c>
      <c r="E40" s="3">
        <v>10</v>
      </c>
      <c r="F40" s="63"/>
    </row>
    <row r="41" spans="1:6" ht="23.25">
      <c r="A41" s="4"/>
      <c r="B41" s="4"/>
      <c r="C41" s="3">
        <v>11</v>
      </c>
      <c r="D41" s="4" t="s">
        <v>269</v>
      </c>
      <c r="E41" s="3">
        <v>10</v>
      </c>
      <c r="F41" s="63"/>
    </row>
    <row r="42" spans="1:6" ht="23.25">
      <c r="A42" s="25">
        <v>7</v>
      </c>
      <c r="B42" s="26" t="s">
        <v>281</v>
      </c>
      <c r="C42" s="77"/>
      <c r="D42" s="77"/>
      <c r="E42" s="77"/>
      <c r="F42" s="49">
        <f>E43+E44+E45+E46</f>
        <v>40</v>
      </c>
    </row>
    <row r="43" spans="1:6" ht="23.25">
      <c r="A43" s="4"/>
      <c r="B43" s="4"/>
      <c r="C43" s="3">
        <v>1</v>
      </c>
      <c r="D43" s="4" t="s">
        <v>282</v>
      </c>
      <c r="E43" s="3">
        <v>10</v>
      </c>
      <c r="F43" s="63"/>
    </row>
    <row r="44" spans="1:6" ht="23.25">
      <c r="A44" s="4"/>
      <c r="B44" s="4"/>
      <c r="C44" s="3">
        <v>2</v>
      </c>
      <c r="D44" s="4" t="s">
        <v>283</v>
      </c>
      <c r="E44" s="3">
        <v>10</v>
      </c>
      <c r="F44" s="63"/>
    </row>
    <row r="45" spans="1:6" ht="23.25">
      <c r="A45" s="4"/>
      <c r="B45" s="4"/>
      <c r="C45" s="3">
        <v>3</v>
      </c>
      <c r="D45" s="4" t="s">
        <v>284</v>
      </c>
      <c r="E45" s="3">
        <v>10</v>
      </c>
      <c r="F45" s="63"/>
    </row>
    <row r="46" spans="1:6" ht="23.25">
      <c r="A46" s="4"/>
      <c r="B46" s="4"/>
      <c r="C46" s="3">
        <v>4</v>
      </c>
      <c r="D46" s="4" t="s">
        <v>285</v>
      </c>
      <c r="E46" s="3">
        <v>10</v>
      </c>
      <c r="F46" s="63"/>
    </row>
    <row r="47" spans="1:6" ht="23.25">
      <c r="A47" s="25">
        <v>8</v>
      </c>
      <c r="B47" s="26" t="s">
        <v>175</v>
      </c>
      <c r="C47" s="77"/>
      <c r="D47" s="77"/>
      <c r="E47" s="77"/>
      <c r="F47" s="49">
        <f>E48+E49+E50+E51+E52+E53+E54+E55+E56</f>
        <v>90</v>
      </c>
    </row>
    <row r="48" spans="1:6" ht="23.25">
      <c r="A48" s="4"/>
      <c r="B48" s="4"/>
      <c r="C48" s="3">
        <v>1</v>
      </c>
      <c r="D48" s="4" t="s">
        <v>177</v>
      </c>
      <c r="E48" s="3">
        <v>10</v>
      </c>
      <c r="F48" s="63"/>
    </row>
    <row r="49" spans="1:6" ht="23.25">
      <c r="A49" s="4"/>
      <c r="B49" s="4"/>
      <c r="C49" s="3">
        <v>2</v>
      </c>
      <c r="D49" s="4" t="s">
        <v>178</v>
      </c>
      <c r="E49" s="3">
        <v>10</v>
      </c>
      <c r="F49" s="63"/>
    </row>
    <row r="50" spans="1:6" ht="23.25">
      <c r="A50" s="4"/>
      <c r="B50" s="4"/>
      <c r="C50" s="3">
        <v>3</v>
      </c>
      <c r="D50" s="4" t="s">
        <v>179</v>
      </c>
      <c r="E50" s="3">
        <v>10</v>
      </c>
      <c r="F50" s="63"/>
    </row>
    <row r="51" spans="1:6" ht="23.25">
      <c r="A51" s="4"/>
      <c r="B51" s="4"/>
      <c r="C51" s="3">
        <v>4</v>
      </c>
      <c r="D51" s="4" t="s">
        <v>180</v>
      </c>
      <c r="E51" s="3">
        <v>10</v>
      </c>
      <c r="F51" s="63"/>
    </row>
    <row r="52" spans="1:6" ht="23.25">
      <c r="A52" s="4"/>
      <c r="B52" s="4"/>
      <c r="C52" s="3">
        <v>5</v>
      </c>
      <c r="D52" s="4" t="s">
        <v>181</v>
      </c>
      <c r="E52" s="3">
        <v>10</v>
      </c>
      <c r="F52" s="63"/>
    </row>
    <row r="53" spans="1:6" ht="23.25">
      <c r="A53" s="4"/>
      <c r="B53" s="4"/>
      <c r="C53" s="3">
        <v>6</v>
      </c>
      <c r="D53" s="4" t="s">
        <v>182</v>
      </c>
      <c r="E53" s="3">
        <v>10</v>
      </c>
      <c r="F53" s="63"/>
    </row>
    <row r="54" spans="1:6" ht="23.25">
      <c r="A54" s="4"/>
      <c r="B54" s="4"/>
      <c r="C54" s="3">
        <v>7</v>
      </c>
      <c r="D54" s="4" t="s">
        <v>183</v>
      </c>
      <c r="E54" s="3">
        <v>10</v>
      </c>
      <c r="F54" s="63"/>
    </row>
    <row r="55" spans="1:6" ht="23.25">
      <c r="A55" s="4"/>
      <c r="B55" s="4"/>
      <c r="C55" s="3">
        <v>8</v>
      </c>
      <c r="D55" s="4" t="s">
        <v>184</v>
      </c>
      <c r="E55" s="3">
        <v>10</v>
      </c>
      <c r="F55" s="63"/>
    </row>
    <row r="56" spans="1:6" ht="23.25">
      <c r="A56" s="4"/>
      <c r="B56" s="4"/>
      <c r="C56" s="3">
        <v>9</v>
      </c>
      <c r="D56" s="4" t="s">
        <v>185</v>
      </c>
      <c r="E56" s="3">
        <v>10</v>
      </c>
      <c r="F56" s="63"/>
    </row>
    <row r="57" spans="1:6" ht="23.25">
      <c r="A57" s="25">
        <v>9</v>
      </c>
      <c r="B57" s="26" t="s">
        <v>75</v>
      </c>
      <c r="C57" s="77"/>
      <c r="D57" s="77"/>
      <c r="E57" s="77"/>
      <c r="F57" s="49">
        <f>E58+E59+E60+E61+E62+E63+E64+E65+E66+E67</f>
        <v>100</v>
      </c>
    </row>
    <row r="58" spans="1:6" ht="23.25">
      <c r="A58" s="4"/>
      <c r="B58" s="4"/>
      <c r="C58" s="3">
        <v>1</v>
      </c>
      <c r="D58" s="4" t="s">
        <v>77</v>
      </c>
      <c r="E58" s="3">
        <v>10</v>
      </c>
      <c r="F58" s="63"/>
    </row>
    <row r="59" spans="1:6" ht="23.25">
      <c r="A59" s="4"/>
      <c r="B59" s="4"/>
      <c r="C59" s="3">
        <v>2</v>
      </c>
      <c r="D59" s="4" t="s">
        <v>78</v>
      </c>
      <c r="E59" s="3">
        <v>10</v>
      </c>
      <c r="F59" s="63"/>
    </row>
    <row r="60" spans="1:6" ht="23.25">
      <c r="A60" s="4"/>
      <c r="B60" s="4"/>
      <c r="C60" s="3">
        <v>3</v>
      </c>
      <c r="D60" s="4" t="s">
        <v>79</v>
      </c>
      <c r="E60" s="3">
        <v>10</v>
      </c>
      <c r="F60" s="63"/>
    </row>
    <row r="61" spans="1:6" ht="23.25">
      <c r="A61" s="4"/>
      <c r="B61" s="4"/>
      <c r="C61" s="3">
        <v>4</v>
      </c>
      <c r="D61" s="4" t="s">
        <v>80</v>
      </c>
      <c r="E61" s="3">
        <v>10</v>
      </c>
      <c r="F61" s="63"/>
    </row>
    <row r="62" spans="1:6" ht="23.25">
      <c r="A62" s="4"/>
      <c r="B62" s="4"/>
      <c r="C62" s="3">
        <v>5</v>
      </c>
      <c r="D62" s="4" t="s">
        <v>81</v>
      </c>
      <c r="E62" s="3">
        <v>10</v>
      </c>
      <c r="F62" s="63"/>
    </row>
    <row r="63" spans="1:6" ht="23.25">
      <c r="A63" s="4"/>
      <c r="B63" s="4"/>
      <c r="C63" s="3">
        <v>6</v>
      </c>
      <c r="D63" s="4" t="s">
        <v>82</v>
      </c>
      <c r="E63" s="3">
        <v>10</v>
      </c>
      <c r="F63" s="63"/>
    </row>
    <row r="64" spans="1:6" ht="23.25">
      <c r="A64" s="4"/>
      <c r="B64" s="4"/>
      <c r="C64" s="3">
        <v>7</v>
      </c>
      <c r="D64" s="4" t="s">
        <v>83</v>
      </c>
      <c r="E64" s="3">
        <v>10</v>
      </c>
      <c r="F64" s="63"/>
    </row>
    <row r="65" spans="1:6" ht="23.25">
      <c r="A65" s="4"/>
      <c r="B65" s="4"/>
      <c r="C65" s="3">
        <v>8</v>
      </c>
      <c r="D65" s="4" t="s">
        <v>84</v>
      </c>
      <c r="E65" s="3">
        <v>10</v>
      </c>
      <c r="F65" s="63"/>
    </row>
    <row r="66" spans="1:6" ht="23.25">
      <c r="A66" s="4"/>
      <c r="B66" s="4"/>
      <c r="C66" s="3">
        <v>9</v>
      </c>
      <c r="D66" s="4" t="s">
        <v>85</v>
      </c>
      <c r="E66" s="3">
        <v>10</v>
      </c>
      <c r="F66" s="63"/>
    </row>
    <row r="67" spans="1:6" ht="23.25">
      <c r="A67" s="4"/>
      <c r="B67" s="4"/>
      <c r="C67" s="3">
        <v>10</v>
      </c>
      <c r="D67" s="4" t="s">
        <v>86</v>
      </c>
      <c r="E67" s="3">
        <v>10</v>
      </c>
      <c r="F67" s="63"/>
    </row>
    <row r="68" spans="1:6" ht="23.25">
      <c r="A68" s="25">
        <v>10</v>
      </c>
      <c r="B68" s="26" t="s">
        <v>112</v>
      </c>
      <c r="C68" s="77"/>
      <c r="D68" s="77"/>
      <c r="E68" s="77"/>
      <c r="F68" s="49">
        <f>E69+E70+E71+E72+E73+E74+E75+E76+E77</f>
        <v>90</v>
      </c>
    </row>
    <row r="69" spans="1:6" ht="23.25">
      <c r="A69" s="4"/>
      <c r="B69" s="4"/>
      <c r="C69" s="3">
        <v>1</v>
      </c>
      <c r="D69" s="4" t="s">
        <v>114</v>
      </c>
      <c r="E69" s="3">
        <v>10</v>
      </c>
      <c r="F69" s="63"/>
    </row>
    <row r="70" spans="1:6" ht="23.25">
      <c r="A70" s="4"/>
      <c r="B70" s="4"/>
      <c r="C70" s="3">
        <v>2</v>
      </c>
      <c r="D70" s="4" t="s">
        <v>115</v>
      </c>
      <c r="E70" s="3">
        <v>10</v>
      </c>
      <c r="F70" s="63"/>
    </row>
    <row r="71" spans="1:6" ht="23.25">
      <c r="A71" s="4"/>
      <c r="B71" s="4"/>
      <c r="C71" s="3">
        <v>3</v>
      </c>
      <c r="D71" s="4" t="s">
        <v>116</v>
      </c>
      <c r="E71" s="3">
        <v>10</v>
      </c>
      <c r="F71" s="63"/>
    </row>
    <row r="72" spans="1:6" ht="23.25">
      <c r="A72" s="4"/>
      <c r="B72" s="4"/>
      <c r="C72" s="3">
        <v>4</v>
      </c>
      <c r="D72" s="4" t="s">
        <v>117</v>
      </c>
      <c r="E72" s="3">
        <v>10</v>
      </c>
      <c r="F72" s="63"/>
    </row>
    <row r="73" spans="1:6" ht="23.25">
      <c r="A73" s="4"/>
      <c r="B73" s="4"/>
      <c r="C73" s="3">
        <v>5</v>
      </c>
      <c r="D73" s="4" t="s">
        <v>118</v>
      </c>
      <c r="E73" s="3">
        <v>10</v>
      </c>
      <c r="F73" s="63"/>
    </row>
    <row r="74" spans="1:6" ht="23.25">
      <c r="A74" s="4"/>
      <c r="B74" s="4"/>
      <c r="C74" s="3">
        <v>6</v>
      </c>
      <c r="D74" s="4" t="s">
        <v>119</v>
      </c>
      <c r="E74" s="3">
        <v>10</v>
      </c>
      <c r="F74" s="63"/>
    </row>
    <row r="75" spans="1:6" ht="23.25">
      <c r="A75" s="4"/>
      <c r="B75" s="4"/>
      <c r="C75" s="3">
        <v>7</v>
      </c>
      <c r="D75" s="4" t="s">
        <v>120</v>
      </c>
      <c r="E75" s="3">
        <v>10</v>
      </c>
      <c r="F75" s="63"/>
    </row>
    <row r="76" spans="1:6" ht="23.25">
      <c r="A76" s="4"/>
      <c r="B76" s="4"/>
      <c r="C76" s="3">
        <v>8</v>
      </c>
      <c r="D76" s="4" t="s">
        <v>121</v>
      </c>
      <c r="E76" s="3">
        <v>10</v>
      </c>
      <c r="F76" s="63"/>
    </row>
    <row r="77" spans="1:6" ht="23.25">
      <c r="A77" s="4"/>
      <c r="B77" s="4"/>
      <c r="C77" s="3">
        <v>9</v>
      </c>
      <c r="D77" s="4" t="s">
        <v>122</v>
      </c>
      <c r="E77" s="3">
        <v>10</v>
      </c>
      <c r="F77" s="63"/>
    </row>
    <row r="78" spans="1:6" ht="23.25">
      <c r="A78" s="79" t="s">
        <v>319</v>
      </c>
      <c r="B78" s="79"/>
      <c r="C78" s="79"/>
      <c r="D78" s="79"/>
      <c r="E78" s="79"/>
      <c r="F78" s="62">
        <f>F4+F9+F15+F20+F25+F30+F42+F47+F68+F57</f>
        <v>640</v>
      </c>
    </row>
  </sheetData>
  <sheetProtection/>
  <mergeCells count="13">
    <mergeCell ref="C47:E47"/>
    <mergeCell ref="C57:E57"/>
    <mergeCell ref="C68:E68"/>
    <mergeCell ref="C4:E4"/>
    <mergeCell ref="C9:E9"/>
    <mergeCell ref="A1:F1"/>
    <mergeCell ref="A2:F2"/>
    <mergeCell ref="A78:E78"/>
    <mergeCell ref="C42:E42"/>
    <mergeCell ref="C15:E15"/>
    <mergeCell ref="C20:E20"/>
    <mergeCell ref="C25:E25"/>
    <mergeCell ref="C30:E30"/>
  </mergeCells>
  <printOptions/>
  <pageMargins left="0.61" right="0.33" top="0.56" bottom="0.37" header="0.5" footer="0.5"/>
  <pageSetup horizontalDpi="600" verticalDpi="600" orientation="portrait" paperSize="9" scale="70" r:id="rId1"/>
  <rowBreaks count="2" manualBreakCount="2">
    <brk id="24" max="10" man="1"/>
    <brk id="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zoomScaleSheetLayoutView="100" zoomScalePageLayoutView="0" workbookViewId="0" topLeftCell="A1">
      <selection activeCell="G143" sqref="G143"/>
    </sheetView>
  </sheetViews>
  <sheetFormatPr defaultColWidth="9.140625" defaultRowHeight="12.75"/>
  <cols>
    <col min="1" max="1" width="3.8515625" style="1" customWidth="1"/>
    <col min="2" max="2" width="14.8515625" style="1" customWidth="1"/>
    <col min="3" max="3" width="3.00390625" style="1" customWidth="1"/>
    <col min="4" max="4" width="16.8515625" style="1" customWidth="1"/>
    <col min="5" max="5" width="23.57421875" style="1" customWidth="1"/>
    <col min="6" max="6" width="12.7109375" style="35" customWidth="1"/>
    <col min="7" max="16384" width="9.140625" style="1" customWidth="1"/>
  </cols>
  <sheetData>
    <row r="1" spans="1:5" ht="29.25">
      <c r="A1" s="75" t="s">
        <v>0</v>
      </c>
      <c r="B1" s="75"/>
      <c r="C1" s="75"/>
      <c r="D1" s="75"/>
      <c r="E1" s="75"/>
    </row>
    <row r="2" spans="1:5" ht="29.25">
      <c r="A2" s="75" t="s">
        <v>290</v>
      </c>
      <c r="B2" s="75"/>
      <c r="C2" s="75"/>
      <c r="D2" s="75"/>
      <c r="E2" s="75"/>
    </row>
    <row r="3" spans="1:5" ht="15.75" customHeight="1">
      <c r="A3" s="76"/>
      <c r="B3" s="76"/>
      <c r="C3" s="76"/>
      <c r="D3" s="76"/>
      <c r="E3" s="76"/>
    </row>
    <row r="4" spans="1:6" ht="73.5" customHeight="1">
      <c r="A4" s="36" t="s">
        <v>1</v>
      </c>
      <c r="B4" s="36" t="s">
        <v>2</v>
      </c>
      <c r="C4" s="37"/>
      <c r="D4" s="38" t="s">
        <v>3</v>
      </c>
      <c r="E4" s="2" t="s">
        <v>306</v>
      </c>
      <c r="F4" s="46" t="s">
        <v>307</v>
      </c>
    </row>
    <row r="5" spans="1:6" ht="23.25">
      <c r="A5" s="25">
        <v>1</v>
      </c>
      <c r="B5" s="26" t="s">
        <v>6</v>
      </c>
      <c r="C5" s="65"/>
      <c r="D5" s="66"/>
      <c r="E5" s="66"/>
      <c r="F5" s="35">
        <f>E6+E7+E8+E9+E10+E11</f>
        <v>60</v>
      </c>
    </row>
    <row r="6" spans="1:5" ht="23.25">
      <c r="A6" s="4"/>
      <c r="B6" s="4"/>
      <c r="C6" s="5">
        <v>1</v>
      </c>
      <c r="D6" s="10" t="s">
        <v>7</v>
      </c>
      <c r="E6" s="3">
        <v>10</v>
      </c>
    </row>
    <row r="7" spans="1:5" ht="23.25">
      <c r="A7" s="4"/>
      <c r="B7" s="4"/>
      <c r="C7" s="5">
        <v>2</v>
      </c>
      <c r="D7" s="10" t="s">
        <v>8</v>
      </c>
      <c r="E7" s="3">
        <v>10</v>
      </c>
    </row>
    <row r="8" spans="1:5" ht="23.25">
      <c r="A8" s="4"/>
      <c r="B8" s="4"/>
      <c r="C8" s="5">
        <v>3</v>
      </c>
      <c r="D8" s="10" t="s">
        <v>9</v>
      </c>
      <c r="E8" s="3">
        <v>10</v>
      </c>
    </row>
    <row r="9" spans="1:5" ht="23.25">
      <c r="A9" s="4"/>
      <c r="B9" s="4"/>
      <c r="C9" s="5">
        <v>4</v>
      </c>
      <c r="D9" s="10" t="s">
        <v>10</v>
      </c>
      <c r="E9" s="3">
        <v>10</v>
      </c>
    </row>
    <row r="10" spans="1:5" ht="23.25">
      <c r="A10" s="4"/>
      <c r="B10" s="4"/>
      <c r="C10" s="5">
        <v>5</v>
      </c>
      <c r="D10" s="10" t="s">
        <v>11</v>
      </c>
      <c r="E10" s="3">
        <v>10</v>
      </c>
    </row>
    <row r="11" spans="1:5" ht="24" thickBot="1">
      <c r="A11" s="14"/>
      <c r="B11" s="14"/>
      <c r="C11" s="15">
        <v>6</v>
      </c>
      <c r="D11" s="16" t="s">
        <v>12</v>
      </c>
      <c r="E11" s="17">
        <v>10</v>
      </c>
    </row>
    <row r="12" spans="1:6" ht="24" thickTop="1">
      <c r="A12" s="23">
        <v>2</v>
      </c>
      <c r="B12" s="32" t="s">
        <v>20</v>
      </c>
      <c r="C12" s="73"/>
      <c r="D12" s="74"/>
      <c r="E12" s="74"/>
      <c r="F12" s="35">
        <f>E13+E14+E15+E16+E17+E18+E19+E20+E21+E22+E23</f>
        <v>110</v>
      </c>
    </row>
    <row r="13" spans="1:5" ht="23.25">
      <c r="A13" s="4"/>
      <c r="B13" s="12"/>
      <c r="C13" s="21">
        <v>1</v>
      </c>
      <c r="D13" s="13" t="s">
        <v>21</v>
      </c>
      <c r="E13" s="20">
        <v>10</v>
      </c>
    </row>
    <row r="14" spans="1:5" ht="23.25">
      <c r="A14" s="4"/>
      <c r="B14" s="4"/>
      <c r="C14" s="5">
        <v>2</v>
      </c>
      <c r="D14" s="10" t="s">
        <v>22</v>
      </c>
      <c r="E14" s="3">
        <v>10</v>
      </c>
    </row>
    <row r="15" spans="1:5" ht="23.25">
      <c r="A15" s="4"/>
      <c r="B15" s="4"/>
      <c r="C15" s="21">
        <v>3</v>
      </c>
      <c r="D15" s="10" t="s">
        <v>23</v>
      </c>
      <c r="E15" s="20">
        <v>10</v>
      </c>
    </row>
    <row r="16" spans="1:5" ht="23.25">
      <c r="A16" s="4"/>
      <c r="B16" s="4"/>
      <c r="C16" s="5">
        <v>4</v>
      </c>
      <c r="D16" s="10" t="s">
        <v>24</v>
      </c>
      <c r="E16" s="3">
        <v>10</v>
      </c>
    </row>
    <row r="17" spans="1:5" ht="23.25">
      <c r="A17" s="4"/>
      <c r="B17" s="4"/>
      <c r="C17" s="21">
        <v>5</v>
      </c>
      <c r="D17" s="10" t="s">
        <v>25</v>
      </c>
      <c r="E17" s="20">
        <v>10</v>
      </c>
    </row>
    <row r="18" spans="1:5" ht="23.25">
      <c r="A18" s="4"/>
      <c r="B18" s="4"/>
      <c r="C18" s="5">
        <v>6</v>
      </c>
      <c r="D18" s="10" t="s">
        <v>26</v>
      </c>
      <c r="E18" s="3">
        <v>10</v>
      </c>
    </row>
    <row r="19" spans="1:5" ht="23.25">
      <c r="A19" s="4"/>
      <c r="B19" s="4"/>
      <c r="C19" s="21">
        <v>7</v>
      </c>
      <c r="D19" s="10" t="s">
        <v>27</v>
      </c>
      <c r="E19" s="20">
        <v>10</v>
      </c>
    </row>
    <row r="20" spans="1:5" ht="23.25">
      <c r="A20" s="4"/>
      <c r="B20" s="4"/>
      <c r="C20" s="5">
        <v>8</v>
      </c>
      <c r="D20" s="10" t="s">
        <v>28</v>
      </c>
      <c r="E20" s="3">
        <v>10</v>
      </c>
    </row>
    <row r="21" spans="1:5" ht="23.25">
      <c r="A21" s="4"/>
      <c r="B21" s="4"/>
      <c r="C21" s="21">
        <v>9</v>
      </c>
      <c r="D21" s="10" t="s">
        <v>29</v>
      </c>
      <c r="E21" s="20">
        <v>10</v>
      </c>
    </row>
    <row r="22" spans="1:5" ht="23.25">
      <c r="A22" s="4"/>
      <c r="B22" s="4"/>
      <c r="C22" s="5">
        <v>10</v>
      </c>
      <c r="D22" s="10" t="s">
        <v>30</v>
      </c>
      <c r="E22" s="3">
        <v>10</v>
      </c>
    </row>
    <row r="23" spans="1:5" ht="24" thickBot="1">
      <c r="A23" s="14"/>
      <c r="B23" s="14"/>
      <c r="C23" s="15">
        <v>11</v>
      </c>
      <c r="D23" s="16" t="s">
        <v>31</v>
      </c>
      <c r="E23" s="20">
        <v>10</v>
      </c>
    </row>
    <row r="24" spans="1:6" ht="24" thickTop="1">
      <c r="A24" s="23">
        <v>3</v>
      </c>
      <c r="B24" s="24" t="s">
        <v>43</v>
      </c>
      <c r="C24" s="73"/>
      <c r="D24" s="74"/>
      <c r="E24" s="74"/>
      <c r="F24" s="35">
        <f>E25+E26+E27+E28+E29+E30+E31+E32+E33+E34+E35+E36+E37+E38</f>
        <v>140</v>
      </c>
    </row>
    <row r="25" spans="1:5" ht="23.25">
      <c r="A25" s="4"/>
      <c r="B25" s="4"/>
      <c r="C25" s="5">
        <v>1</v>
      </c>
      <c r="D25" s="10" t="s">
        <v>44</v>
      </c>
      <c r="E25" s="3">
        <v>10</v>
      </c>
    </row>
    <row r="26" spans="1:5" ht="23.25">
      <c r="A26" s="4"/>
      <c r="B26" s="4"/>
      <c r="C26" s="5">
        <v>2</v>
      </c>
      <c r="D26" s="10" t="s">
        <v>45</v>
      </c>
      <c r="E26" s="3">
        <v>10</v>
      </c>
    </row>
    <row r="27" spans="1:5" ht="23.25">
      <c r="A27" s="4"/>
      <c r="B27" s="4"/>
      <c r="C27" s="5">
        <v>3</v>
      </c>
      <c r="D27" s="10" t="s">
        <v>46</v>
      </c>
      <c r="E27" s="3">
        <v>10</v>
      </c>
    </row>
    <row r="28" spans="1:5" ht="23.25">
      <c r="A28" s="4"/>
      <c r="B28" s="4"/>
      <c r="C28" s="5">
        <v>4</v>
      </c>
      <c r="D28" s="10" t="s">
        <v>47</v>
      </c>
      <c r="E28" s="3">
        <v>10</v>
      </c>
    </row>
    <row r="29" spans="1:5" ht="23.25">
      <c r="A29" s="4"/>
      <c r="B29" s="4"/>
      <c r="C29" s="5">
        <v>5</v>
      </c>
      <c r="D29" s="10" t="s">
        <v>48</v>
      </c>
      <c r="E29" s="3">
        <v>10</v>
      </c>
    </row>
    <row r="30" spans="1:5" ht="23.25">
      <c r="A30" s="4"/>
      <c r="B30" s="4"/>
      <c r="C30" s="5">
        <v>6</v>
      </c>
      <c r="D30" s="10" t="s">
        <v>49</v>
      </c>
      <c r="E30" s="3">
        <v>10</v>
      </c>
    </row>
    <row r="31" spans="1:5" ht="23.25">
      <c r="A31" s="4"/>
      <c r="B31" s="4"/>
      <c r="C31" s="5">
        <v>7</v>
      </c>
      <c r="D31" s="10" t="s">
        <v>50</v>
      </c>
      <c r="E31" s="3">
        <v>10</v>
      </c>
    </row>
    <row r="32" spans="1:5" ht="23.25">
      <c r="A32" s="4"/>
      <c r="B32" s="4"/>
      <c r="C32" s="5">
        <v>8</v>
      </c>
      <c r="D32" s="10" t="s">
        <v>51</v>
      </c>
      <c r="E32" s="3">
        <v>10</v>
      </c>
    </row>
    <row r="33" spans="1:5" ht="23.25">
      <c r="A33" s="4"/>
      <c r="B33" s="4"/>
      <c r="C33" s="5">
        <v>9</v>
      </c>
      <c r="D33" s="10" t="s">
        <v>52</v>
      </c>
      <c r="E33" s="3">
        <v>10</v>
      </c>
    </row>
    <row r="34" spans="1:5" ht="23.25">
      <c r="A34" s="4"/>
      <c r="B34" s="4"/>
      <c r="C34" s="5">
        <v>10</v>
      </c>
      <c r="D34" s="10" t="s">
        <v>53</v>
      </c>
      <c r="E34" s="3">
        <v>10</v>
      </c>
    </row>
    <row r="35" spans="1:5" ht="23.25">
      <c r="A35" s="4"/>
      <c r="B35" s="4"/>
      <c r="C35" s="5">
        <v>11</v>
      </c>
      <c r="D35" s="10" t="s">
        <v>54</v>
      </c>
      <c r="E35" s="3">
        <v>10</v>
      </c>
    </row>
    <row r="36" spans="1:5" ht="23.25">
      <c r="A36" s="4"/>
      <c r="B36" s="4"/>
      <c r="C36" s="5">
        <v>12</v>
      </c>
      <c r="D36" s="10" t="s">
        <v>55</v>
      </c>
      <c r="E36" s="3">
        <v>10</v>
      </c>
    </row>
    <row r="37" spans="1:5" ht="23.25">
      <c r="A37" s="4"/>
      <c r="B37" s="4"/>
      <c r="C37" s="5">
        <v>13</v>
      </c>
      <c r="D37" s="10" t="s">
        <v>56</v>
      </c>
      <c r="E37" s="3">
        <v>10</v>
      </c>
    </row>
    <row r="38" spans="1:5" ht="23.25">
      <c r="A38" s="4"/>
      <c r="B38" s="4"/>
      <c r="C38" s="5">
        <v>14</v>
      </c>
      <c r="D38" s="10" t="s">
        <v>57</v>
      </c>
      <c r="E38" s="3">
        <v>10</v>
      </c>
    </row>
    <row r="39" spans="1:6" ht="23.25">
      <c r="A39" s="23">
        <v>4</v>
      </c>
      <c r="B39" s="24" t="s">
        <v>75</v>
      </c>
      <c r="C39" s="67"/>
      <c r="D39" s="68"/>
      <c r="E39" s="68"/>
      <c r="F39" s="35">
        <f>E40+E41+E42+E43+E44+E45+E46+E47+E48+E49</f>
        <v>100</v>
      </c>
    </row>
    <row r="40" spans="1:5" ht="23.25">
      <c r="A40" s="4"/>
      <c r="B40" s="4"/>
      <c r="C40" s="5">
        <v>1</v>
      </c>
      <c r="D40" s="10" t="s">
        <v>77</v>
      </c>
      <c r="E40" s="3">
        <v>10</v>
      </c>
    </row>
    <row r="41" spans="1:5" ht="23.25">
      <c r="A41" s="4"/>
      <c r="B41" s="4"/>
      <c r="C41" s="5">
        <v>2</v>
      </c>
      <c r="D41" s="10" t="s">
        <v>78</v>
      </c>
      <c r="E41" s="3">
        <v>10</v>
      </c>
    </row>
    <row r="42" spans="1:5" ht="23.25">
      <c r="A42" s="4"/>
      <c r="B42" s="4"/>
      <c r="C42" s="5">
        <v>3</v>
      </c>
      <c r="D42" s="10" t="s">
        <v>79</v>
      </c>
      <c r="E42" s="3">
        <v>10</v>
      </c>
    </row>
    <row r="43" spans="1:5" ht="23.25">
      <c r="A43" s="4"/>
      <c r="B43" s="4"/>
      <c r="C43" s="5">
        <v>4</v>
      </c>
      <c r="D43" s="10" t="s">
        <v>80</v>
      </c>
      <c r="E43" s="3">
        <v>10</v>
      </c>
    </row>
    <row r="44" spans="1:5" ht="23.25">
      <c r="A44" s="4"/>
      <c r="B44" s="4"/>
      <c r="C44" s="5">
        <v>5</v>
      </c>
      <c r="D44" s="10" t="s">
        <v>81</v>
      </c>
      <c r="E44" s="3">
        <v>10</v>
      </c>
    </row>
    <row r="45" spans="1:5" ht="23.25">
      <c r="A45" s="4"/>
      <c r="B45" s="4"/>
      <c r="C45" s="5">
        <v>6</v>
      </c>
      <c r="D45" s="10" t="s">
        <v>82</v>
      </c>
      <c r="E45" s="3">
        <v>10</v>
      </c>
    </row>
    <row r="46" spans="1:5" ht="23.25">
      <c r="A46" s="4"/>
      <c r="B46" s="4"/>
      <c r="C46" s="5">
        <v>7</v>
      </c>
      <c r="D46" s="10" t="s">
        <v>83</v>
      </c>
      <c r="E46" s="3">
        <v>10</v>
      </c>
    </row>
    <row r="47" spans="1:5" ht="23.25">
      <c r="A47" s="4"/>
      <c r="B47" s="4"/>
      <c r="C47" s="5">
        <v>8</v>
      </c>
      <c r="D47" s="10" t="s">
        <v>84</v>
      </c>
      <c r="E47" s="3">
        <v>10</v>
      </c>
    </row>
    <row r="48" spans="1:5" ht="23.25">
      <c r="A48" s="4"/>
      <c r="B48" s="4"/>
      <c r="C48" s="5">
        <v>9</v>
      </c>
      <c r="D48" s="10" t="s">
        <v>85</v>
      </c>
      <c r="E48" s="3">
        <v>10</v>
      </c>
    </row>
    <row r="49" spans="1:5" ht="24" thickBot="1">
      <c r="A49" s="14"/>
      <c r="B49" s="14"/>
      <c r="C49" s="15">
        <v>10</v>
      </c>
      <c r="D49" s="16" t="s">
        <v>86</v>
      </c>
      <c r="E49" s="3">
        <v>10</v>
      </c>
    </row>
    <row r="50" spans="1:6" ht="24" thickTop="1">
      <c r="A50" s="23">
        <v>5</v>
      </c>
      <c r="B50" s="24" t="s">
        <v>97</v>
      </c>
      <c r="C50" s="73"/>
      <c r="D50" s="74"/>
      <c r="E50" s="74"/>
      <c r="F50" s="35">
        <f>E51+E52+E53+E54+E55+E56+E57</f>
        <v>70</v>
      </c>
    </row>
    <row r="51" spans="1:5" ht="23.25">
      <c r="A51" s="4"/>
      <c r="B51" s="4"/>
      <c r="C51" s="5">
        <v>1</v>
      </c>
      <c r="D51" s="10" t="s">
        <v>99</v>
      </c>
      <c r="E51" s="3">
        <v>10</v>
      </c>
    </row>
    <row r="52" spans="1:5" ht="23.25">
      <c r="A52" s="4"/>
      <c r="B52" s="4"/>
      <c r="C52" s="5">
        <v>2</v>
      </c>
      <c r="D52" s="10" t="s">
        <v>100</v>
      </c>
      <c r="E52" s="3">
        <v>10</v>
      </c>
    </row>
    <row r="53" spans="1:5" ht="23.25">
      <c r="A53" s="4"/>
      <c r="B53" s="4"/>
      <c r="C53" s="5">
        <v>3</v>
      </c>
      <c r="D53" s="10" t="s">
        <v>101</v>
      </c>
      <c r="E53" s="3">
        <v>10</v>
      </c>
    </row>
    <row r="54" spans="1:5" ht="23.25">
      <c r="A54" s="4"/>
      <c r="B54" s="4"/>
      <c r="C54" s="5">
        <v>4</v>
      </c>
      <c r="D54" s="10" t="s">
        <v>102</v>
      </c>
      <c r="E54" s="3">
        <v>10</v>
      </c>
    </row>
    <row r="55" spans="1:5" ht="23.25">
      <c r="A55" s="4"/>
      <c r="B55" s="4"/>
      <c r="C55" s="5">
        <v>5</v>
      </c>
      <c r="D55" s="10" t="s">
        <v>103</v>
      </c>
      <c r="E55" s="3">
        <v>10</v>
      </c>
    </row>
    <row r="56" spans="1:5" ht="23.25">
      <c r="A56" s="4"/>
      <c r="B56" s="4"/>
      <c r="C56" s="5">
        <v>6</v>
      </c>
      <c r="D56" s="10" t="s">
        <v>104</v>
      </c>
      <c r="E56" s="3">
        <v>10</v>
      </c>
    </row>
    <row r="57" spans="1:5" ht="24" thickBot="1">
      <c r="A57" s="14"/>
      <c r="B57" s="14"/>
      <c r="C57" s="15">
        <v>7</v>
      </c>
      <c r="D57" s="16" t="s">
        <v>47</v>
      </c>
      <c r="E57" s="3">
        <v>10</v>
      </c>
    </row>
    <row r="58" spans="1:6" ht="24" thickTop="1">
      <c r="A58" s="23">
        <v>6</v>
      </c>
      <c r="B58" s="24" t="s">
        <v>112</v>
      </c>
      <c r="C58" s="73"/>
      <c r="D58" s="74"/>
      <c r="E58" s="74"/>
      <c r="F58" s="35">
        <f>E59+E60+E61+E62+E63+E64+E65+E66+E67</f>
        <v>90</v>
      </c>
    </row>
    <row r="59" spans="1:5" ht="23.25">
      <c r="A59" s="4"/>
      <c r="B59" s="4"/>
      <c r="C59" s="5">
        <v>1</v>
      </c>
      <c r="D59" s="10" t="s">
        <v>114</v>
      </c>
      <c r="E59" s="3">
        <v>10</v>
      </c>
    </row>
    <row r="60" spans="1:5" ht="23.25">
      <c r="A60" s="4"/>
      <c r="B60" s="4"/>
      <c r="C60" s="5">
        <v>2</v>
      </c>
      <c r="D60" s="10" t="s">
        <v>115</v>
      </c>
      <c r="E60" s="3">
        <v>10</v>
      </c>
    </row>
    <row r="61" spans="1:5" ht="23.25">
      <c r="A61" s="4"/>
      <c r="B61" s="4"/>
      <c r="C61" s="5">
        <v>3</v>
      </c>
      <c r="D61" s="10" t="s">
        <v>116</v>
      </c>
      <c r="E61" s="3">
        <v>10</v>
      </c>
    </row>
    <row r="62" spans="1:5" ht="23.25">
      <c r="A62" s="4"/>
      <c r="B62" s="4"/>
      <c r="C62" s="5">
        <v>4</v>
      </c>
      <c r="D62" s="10" t="s">
        <v>117</v>
      </c>
      <c r="E62" s="3">
        <v>10</v>
      </c>
    </row>
    <row r="63" spans="1:5" ht="23.25">
      <c r="A63" s="4"/>
      <c r="B63" s="4"/>
      <c r="C63" s="5">
        <v>5</v>
      </c>
      <c r="D63" s="10" t="s">
        <v>118</v>
      </c>
      <c r="E63" s="3">
        <v>10</v>
      </c>
    </row>
    <row r="64" spans="1:5" ht="23.25">
      <c r="A64" s="4"/>
      <c r="B64" s="4"/>
      <c r="C64" s="5">
        <v>6</v>
      </c>
      <c r="D64" s="10" t="s">
        <v>119</v>
      </c>
      <c r="E64" s="3">
        <v>10</v>
      </c>
    </row>
    <row r="65" spans="1:5" ht="23.25">
      <c r="A65" s="4"/>
      <c r="B65" s="4"/>
      <c r="C65" s="5">
        <v>7</v>
      </c>
      <c r="D65" s="10" t="s">
        <v>120</v>
      </c>
      <c r="E65" s="3">
        <v>10</v>
      </c>
    </row>
    <row r="66" spans="1:5" ht="23.25">
      <c r="A66" s="4"/>
      <c r="B66" s="4"/>
      <c r="C66" s="5">
        <v>8</v>
      </c>
      <c r="D66" s="10" t="s">
        <v>121</v>
      </c>
      <c r="E66" s="3">
        <v>10</v>
      </c>
    </row>
    <row r="67" spans="1:5" ht="24" thickBot="1">
      <c r="A67" s="14"/>
      <c r="B67" s="14"/>
      <c r="C67" s="15">
        <v>9</v>
      </c>
      <c r="D67" s="16" t="s">
        <v>122</v>
      </c>
      <c r="E67" s="3">
        <v>10</v>
      </c>
    </row>
    <row r="68" spans="1:6" ht="24" thickTop="1">
      <c r="A68" s="23">
        <v>7</v>
      </c>
      <c r="B68" s="24" t="s">
        <v>127</v>
      </c>
      <c r="C68" s="73"/>
      <c r="D68" s="74"/>
      <c r="E68" s="74"/>
      <c r="F68" s="35">
        <f>E69+E70+E71+E72+E73+E74+E75+E76+E77+E78+E79+E80</f>
        <v>120</v>
      </c>
    </row>
    <row r="69" spans="1:5" ht="23.25">
      <c r="A69" s="4"/>
      <c r="B69" s="4"/>
      <c r="C69" s="5">
        <v>1</v>
      </c>
      <c r="D69" s="10" t="s">
        <v>128</v>
      </c>
      <c r="E69" s="3">
        <v>10</v>
      </c>
    </row>
    <row r="70" spans="1:5" ht="23.25">
      <c r="A70" s="4"/>
      <c r="B70" s="4"/>
      <c r="C70" s="5">
        <v>2</v>
      </c>
      <c r="D70" s="10" t="s">
        <v>129</v>
      </c>
      <c r="E70" s="3">
        <v>10</v>
      </c>
    </row>
    <row r="71" spans="1:5" ht="23.25">
      <c r="A71" s="4"/>
      <c r="B71" s="4"/>
      <c r="C71" s="5">
        <v>3</v>
      </c>
      <c r="D71" s="10" t="s">
        <v>130</v>
      </c>
      <c r="E71" s="3">
        <v>10</v>
      </c>
    </row>
    <row r="72" spans="1:5" ht="23.25">
      <c r="A72" s="4"/>
      <c r="B72" s="4"/>
      <c r="C72" s="5">
        <v>4</v>
      </c>
      <c r="D72" s="10" t="s">
        <v>131</v>
      </c>
      <c r="E72" s="3">
        <v>10</v>
      </c>
    </row>
    <row r="73" spans="1:5" ht="23.25">
      <c r="A73" s="4"/>
      <c r="B73" s="4"/>
      <c r="C73" s="5">
        <v>5</v>
      </c>
      <c r="D73" s="10" t="s">
        <v>132</v>
      </c>
      <c r="E73" s="3">
        <v>10</v>
      </c>
    </row>
    <row r="74" spans="1:5" ht="23.25">
      <c r="A74" s="4"/>
      <c r="B74" s="4"/>
      <c r="C74" s="5">
        <v>6</v>
      </c>
      <c r="D74" s="10" t="s">
        <v>133</v>
      </c>
      <c r="E74" s="3">
        <v>10</v>
      </c>
    </row>
    <row r="75" spans="1:5" ht="23.25">
      <c r="A75" s="4"/>
      <c r="B75" s="4"/>
      <c r="C75" s="5">
        <v>7</v>
      </c>
      <c r="D75" s="10" t="s">
        <v>134</v>
      </c>
      <c r="E75" s="3">
        <v>10</v>
      </c>
    </row>
    <row r="76" spans="1:5" ht="23.25">
      <c r="A76" s="4"/>
      <c r="B76" s="4"/>
      <c r="C76" s="5">
        <v>8</v>
      </c>
      <c r="D76" s="10" t="s">
        <v>135</v>
      </c>
      <c r="E76" s="3">
        <v>10</v>
      </c>
    </row>
    <row r="77" spans="1:5" ht="23.25">
      <c r="A77" s="4"/>
      <c r="B77" s="34" t="s">
        <v>296</v>
      </c>
      <c r="C77" s="5">
        <v>9</v>
      </c>
      <c r="D77" s="10" t="s">
        <v>136</v>
      </c>
      <c r="E77" s="3">
        <v>10</v>
      </c>
    </row>
    <row r="78" spans="1:5" ht="23.25">
      <c r="A78" s="4"/>
      <c r="B78" s="4"/>
      <c r="C78" s="5">
        <v>10</v>
      </c>
      <c r="D78" s="10" t="s">
        <v>137</v>
      </c>
      <c r="E78" s="3">
        <v>10</v>
      </c>
    </row>
    <row r="79" spans="1:5" ht="23.25">
      <c r="A79" s="4"/>
      <c r="B79" s="4"/>
      <c r="C79" s="5">
        <v>11</v>
      </c>
      <c r="D79" s="10" t="s">
        <v>138</v>
      </c>
      <c r="E79" s="3">
        <v>10</v>
      </c>
    </row>
    <row r="80" spans="1:5" ht="24" thickBot="1">
      <c r="A80" s="14"/>
      <c r="B80" s="14"/>
      <c r="C80" s="15">
        <v>12</v>
      </c>
      <c r="D80" s="16" t="s">
        <v>139</v>
      </c>
      <c r="E80" s="3">
        <v>10</v>
      </c>
    </row>
    <row r="81" spans="1:6" ht="24" thickTop="1">
      <c r="A81" s="23">
        <v>8</v>
      </c>
      <c r="B81" s="24" t="s">
        <v>152</v>
      </c>
      <c r="C81" s="73"/>
      <c r="D81" s="74"/>
      <c r="E81" s="74"/>
      <c r="F81" s="35">
        <f>E82+E83+E84+E85</f>
        <v>40</v>
      </c>
    </row>
    <row r="82" spans="1:5" ht="23.25">
      <c r="A82" s="4"/>
      <c r="B82" s="4"/>
      <c r="C82" s="5">
        <v>1</v>
      </c>
      <c r="D82" s="10" t="s">
        <v>154</v>
      </c>
      <c r="E82" s="3">
        <v>10</v>
      </c>
    </row>
    <row r="83" spans="1:5" ht="23.25">
      <c r="A83" s="4"/>
      <c r="B83" s="4"/>
      <c r="C83" s="5">
        <v>2</v>
      </c>
      <c r="D83" s="10" t="s">
        <v>155</v>
      </c>
      <c r="E83" s="3">
        <v>10</v>
      </c>
    </row>
    <row r="84" spans="1:5" ht="23.25">
      <c r="A84" s="4"/>
      <c r="B84" s="4"/>
      <c r="C84" s="5">
        <v>3</v>
      </c>
      <c r="D84" s="10" t="s">
        <v>156</v>
      </c>
      <c r="E84" s="3">
        <v>10</v>
      </c>
    </row>
    <row r="85" spans="1:5" ht="24" thickBot="1">
      <c r="A85" s="14"/>
      <c r="B85" s="14"/>
      <c r="C85" s="15">
        <v>4</v>
      </c>
      <c r="D85" s="16" t="s">
        <v>157</v>
      </c>
      <c r="E85" s="3">
        <v>10</v>
      </c>
    </row>
    <row r="86" spans="1:6" ht="24" thickTop="1">
      <c r="A86" s="23">
        <v>9</v>
      </c>
      <c r="B86" s="24" t="s">
        <v>162</v>
      </c>
      <c r="C86" s="73"/>
      <c r="D86" s="74"/>
      <c r="E86" s="74"/>
      <c r="F86" s="35">
        <f>E87+E88+E89+E90+E91</f>
        <v>50</v>
      </c>
    </row>
    <row r="87" spans="1:5" ht="23.25">
      <c r="A87" s="4"/>
      <c r="B87" s="4"/>
      <c r="C87" s="5">
        <v>1</v>
      </c>
      <c r="D87" s="10" t="s">
        <v>164</v>
      </c>
      <c r="E87" s="3">
        <v>10</v>
      </c>
    </row>
    <row r="88" spans="1:5" ht="23.25">
      <c r="A88" s="4"/>
      <c r="B88" s="4"/>
      <c r="C88" s="5">
        <v>2</v>
      </c>
      <c r="D88" s="10" t="s">
        <v>165</v>
      </c>
      <c r="E88" s="3">
        <v>10</v>
      </c>
    </row>
    <row r="89" spans="1:5" ht="23.25">
      <c r="A89" s="4"/>
      <c r="B89" s="4"/>
      <c r="C89" s="5">
        <v>3</v>
      </c>
      <c r="D89" s="10" t="s">
        <v>166</v>
      </c>
      <c r="E89" s="3">
        <v>10</v>
      </c>
    </row>
    <row r="90" spans="1:5" ht="23.25">
      <c r="A90" s="4"/>
      <c r="B90" s="4"/>
      <c r="C90" s="5">
        <v>4</v>
      </c>
      <c r="D90" s="10" t="s">
        <v>167</v>
      </c>
      <c r="E90" s="3">
        <v>10</v>
      </c>
    </row>
    <row r="91" spans="1:5" ht="24" thickBot="1">
      <c r="A91" s="14"/>
      <c r="B91" s="14"/>
      <c r="C91" s="15">
        <v>5</v>
      </c>
      <c r="D91" s="16" t="s">
        <v>168</v>
      </c>
      <c r="E91" s="3">
        <v>10</v>
      </c>
    </row>
    <row r="92" spans="1:6" ht="24" thickTop="1">
      <c r="A92" s="23">
        <v>10</v>
      </c>
      <c r="B92" s="24" t="s">
        <v>175</v>
      </c>
      <c r="C92" s="73"/>
      <c r="D92" s="74"/>
      <c r="E92" s="74"/>
      <c r="F92" s="35">
        <f>E93+E94+E95+E96+E97+E98+E99+E100+E101</f>
        <v>90</v>
      </c>
    </row>
    <row r="93" spans="1:5" ht="23.25">
      <c r="A93" s="4"/>
      <c r="B93" s="4"/>
      <c r="C93" s="5">
        <v>1</v>
      </c>
      <c r="D93" s="10" t="s">
        <v>177</v>
      </c>
      <c r="E93" s="3">
        <v>10</v>
      </c>
    </row>
    <row r="94" spans="1:5" ht="23.25">
      <c r="A94" s="4"/>
      <c r="B94" s="4"/>
      <c r="C94" s="5">
        <v>2</v>
      </c>
      <c r="D94" s="10" t="s">
        <v>178</v>
      </c>
      <c r="E94" s="3">
        <v>10</v>
      </c>
    </row>
    <row r="95" spans="1:5" ht="23.25">
      <c r="A95" s="4"/>
      <c r="B95" s="4"/>
      <c r="C95" s="5">
        <v>3</v>
      </c>
      <c r="D95" s="10" t="s">
        <v>179</v>
      </c>
      <c r="E95" s="3">
        <v>10</v>
      </c>
    </row>
    <row r="96" spans="1:5" ht="23.25">
      <c r="A96" s="4"/>
      <c r="B96" s="4"/>
      <c r="C96" s="5">
        <v>4</v>
      </c>
      <c r="D96" s="10" t="s">
        <v>180</v>
      </c>
      <c r="E96" s="3">
        <v>10</v>
      </c>
    </row>
    <row r="97" spans="1:5" ht="23.25">
      <c r="A97" s="4"/>
      <c r="B97" s="4"/>
      <c r="C97" s="5">
        <v>5</v>
      </c>
      <c r="D97" s="10" t="s">
        <v>181</v>
      </c>
      <c r="E97" s="3">
        <v>10</v>
      </c>
    </row>
    <row r="98" spans="1:5" ht="23.25">
      <c r="A98" s="4"/>
      <c r="B98" s="4"/>
      <c r="C98" s="5">
        <v>6</v>
      </c>
      <c r="D98" s="10" t="s">
        <v>182</v>
      </c>
      <c r="E98" s="3">
        <v>10</v>
      </c>
    </row>
    <row r="99" spans="1:5" ht="23.25">
      <c r="A99" s="4"/>
      <c r="B99" s="4"/>
      <c r="C99" s="5">
        <v>7</v>
      </c>
      <c r="D99" s="10" t="s">
        <v>183</v>
      </c>
      <c r="E99" s="3">
        <v>10</v>
      </c>
    </row>
    <row r="100" spans="1:5" ht="23.25">
      <c r="A100" s="4"/>
      <c r="B100" s="4"/>
      <c r="C100" s="5">
        <v>8</v>
      </c>
      <c r="D100" s="10" t="s">
        <v>184</v>
      </c>
      <c r="E100" s="3">
        <v>10</v>
      </c>
    </row>
    <row r="101" spans="1:5" ht="24" thickBot="1">
      <c r="A101" s="14"/>
      <c r="B101" s="14"/>
      <c r="C101" s="15">
        <v>9</v>
      </c>
      <c r="D101" s="16" t="s">
        <v>185</v>
      </c>
      <c r="E101" s="3">
        <v>10</v>
      </c>
    </row>
    <row r="102" spans="1:6" ht="24" thickTop="1">
      <c r="A102" s="23">
        <v>11</v>
      </c>
      <c r="B102" s="24" t="s">
        <v>198</v>
      </c>
      <c r="C102" s="73"/>
      <c r="D102" s="74"/>
      <c r="E102" s="74"/>
      <c r="F102" s="35">
        <f>E103+E104+E105+E106+E107+E108+E109+E110+E111+E112+E113+E114+E115</f>
        <v>130</v>
      </c>
    </row>
    <row r="103" spans="1:5" ht="23.25">
      <c r="A103" s="4"/>
      <c r="B103" s="4"/>
      <c r="C103" s="5">
        <v>1</v>
      </c>
      <c r="D103" s="10" t="s">
        <v>200</v>
      </c>
      <c r="E103" s="3">
        <v>10</v>
      </c>
    </row>
    <row r="104" spans="1:5" ht="23.25">
      <c r="A104" s="4"/>
      <c r="B104" s="4"/>
      <c r="C104" s="5">
        <v>2</v>
      </c>
      <c r="D104" s="10" t="s">
        <v>201</v>
      </c>
      <c r="E104" s="3">
        <v>10</v>
      </c>
    </row>
    <row r="105" spans="1:5" ht="23.25">
      <c r="A105" s="4"/>
      <c r="B105" s="4"/>
      <c r="C105" s="5">
        <v>3</v>
      </c>
      <c r="D105" s="10" t="s">
        <v>202</v>
      </c>
      <c r="E105" s="3">
        <v>10</v>
      </c>
    </row>
    <row r="106" spans="1:5" ht="23.25">
      <c r="A106" s="4"/>
      <c r="B106" s="4"/>
      <c r="C106" s="5">
        <v>4</v>
      </c>
      <c r="D106" s="10" t="s">
        <v>203</v>
      </c>
      <c r="E106" s="3">
        <v>10</v>
      </c>
    </row>
    <row r="107" spans="1:5" ht="23.25">
      <c r="A107" s="4"/>
      <c r="B107" s="4"/>
      <c r="C107" s="5">
        <v>5</v>
      </c>
      <c r="D107" s="10" t="s">
        <v>204</v>
      </c>
      <c r="E107" s="3">
        <v>10</v>
      </c>
    </row>
    <row r="108" spans="1:5" ht="23.25">
      <c r="A108" s="4"/>
      <c r="B108" s="4"/>
      <c r="C108" s="5">
        <v>6</v>
      </c>
      <c r="D108" s="10" t="s">
        <v>206</v>
      </c>
      <c r="E108" s="3">
        <v>10</v>
      </c>
    </row>
    <row r="109" spans="1:5" ht="23.25">
      <c r="A109" s="4"/>
      <c r="B109" s="4"/>
      <c r="C109" s="5">
        <v>7</v>
      </c>
      <c r="D109" s="10" t="s">
        <v>205</v>
      </c>
      <c r="E109" s="3">
        <v>10</v>
      </c>
    </row>
    <row r="110" spans="1:5" ht="23.25">
      <c r="A110" s="4"/>
      <c r="B110" s="4"/>
      <c r="C110" s="5">
        <v>8</v>
      </c>
      <c r="D110" s="10" t="s">
        <v>207</v>
      </c>
      <c r="E110" s="3">
        <v>10</v>
      </c>
    </row>
    <row r="111" spans="1:5" ht="23.25">
      <c r="A111" s="4"/>
      <c r="B111" s="4"/>
      <c r="C111" s="5">
        <v>9</v>
      </c>
      <c r="D111" s="10" t="s">
        <v>208</v>
      </c>
      <c r="E111" s="3">
        <v>10</v>
      </c>
    </row>
    <row r="112" spans="1:5" ht="23.25">
      <c r="A112" s="4"/>
      <c r="B112" s="4"/>
      <c r="C112" s="5">
        <v>10</v>
      </c>
      <c r="D112" s="10" t="s">
        <v>209</v>
      </c>
      <c r="E112" s="3">
        <v>10</v>
      </c>
    </row>
    <row r="113" spans="1:5" ht="23.25">
      <c r="A113" s="4"/>
      <c r="B113" s="4"/>
      <c r="C113" s="5">
        <v>11</v>
      </c>
      <c r="D113" s="10" t="s">
        <v>210</v>
      </c>
      <c r="E113" s="3">
        <v>10</v>
      </c>
    </row>
    <row r="114" spans="1:5" ht="23.25">
      <c r="A114" s="4"/>
      <c r="B114" s="4"/>
      <c r="C114" s="5">
        <v>12</v>
      </c>
      <c r="D114" s="10" t="s">
        <v>211</v>
      </c>
      <c r="E114" s="3">
        <v>10</v>
      </c>
    </row>
    <row r="115" spans="1:5" ht="24" thickBot="1">
      <c r="A115" s="14"/>
      <c r="B115" s="14"/>
      <c r="C115" s="15">
        <v>13</v>
      </c>
      <c r="D115" s="16" t="s">
        <v>212</v>
      </c>
      <c r="E115" s="3">
        <v>10</v>
      </c>
    </row>
    <row r="116" spans="1:6" ht="24" thickTop="1">
      <c r="A116" s="23">
        <v>12</v>
      </c>
      <c r="B116" s="24" t="s">
        <v>227</v>
      </c>
      <c r="C116" s="73"/>
      <c r="D116" s="74"/>
      <c r="E116" s="74"/>
      <c r="F116" s="35">
        <f>E117+E118+E119+E120</f>
        <v>40</v>
      </c>
    </row>
    <row r="117" spans="1:5" ht="23.25">
      <c r="A117" s="4"/>
      <c r="B117" s="4"/>
      <c r="C117" s="5">
        <v>1</v>
      </c>
      <c r="D117" s="10" t="s">
        <v>229</v>
      </c>
      <c r="E117" s="3">
        <v>10</v>
      </c>
    </row>
    <row r="118" spans="1:5" ht="23.25">
      <c r="A118" s="4"/>
      <c r="B118" s="4"/>
      <c r="C118" s="5">
        <v>2</v>
      </c>
      <c r="D118" s="10" t="s">
        <v>230</v>
      </c>
      <c r="E118" s="3">
        <v>10</v>
      </c>
    </row>
    <row r="119" spans="1:5" ht="23.25">
      <c r="A119" s="4"/>
      <c r="B119" s="4"/>
      <c r="C119" s="5">
        <v>3</v>
      </c>
      <c r="D119" s="10" t="s">
        <v>231</v>
      </c>
      <c r="E119" s="3">
        <v>10</v>
      </c>
    </row>
    <row r="120" spans="1:5" ht="24" thickBot="1">
      <c r="A120" s="14"/>
      <c r="B120" s="14"/>
      <c r="C120" s="15">
        <v>4</v>
      </c>
      <c r="D120" s="16" t="s">
        <v>232</v>
      </c>
      <c r="E120" s="17">
        <v>10</v>
      </c>
    </row>
    <row r="121" spans="1:6" ht="24" thickTop="1">
      <c r="A121" s="23">
        <v>13</v>
      </c>
      <c r="B121" s="24" t="s">
        <v>237</v>
      </c>
      <c r="C121" s="73"/>
      <c r="D121" s="74"/>
      <c r="E121" s="74"/>
      <c r="F121" s="35">
        <f>E122+E123+E124+E125</f>
        <v>40</v>
      </c>
    </row>
    <row r="122" spans="1:5" ht="23.25">
      <c r="A122" s="4"/>
      <c r="B122" s="4"/>
      <c r="C122" s="5">
        <v>1</v>
      </c>
      <c r="D122" s="10" t="s">
        <v>239</v>
      </c>
      <c r="E122" s="3">
        <v>10</v>
      </c>
    </row>
    <row r="123" spans="1:5" ht="23.25">
      <c r="A123" s="4"/>
      <c r="B123" s="4"/>
      <c r="C123" s="5">
        <v>2</v>
      </c>
      <c r="D123" s="10" t="s">
        <v>240</v>
      </c>
      <c r="E123" s="3">
        <v>10</v>
      </c>
    </row>
    <row r="124" spans="1:5" ht="23.25">
      <c r="A124" s="4"/>
      <c r="B124" s="4"/>
      <c r="C124" s="5">
        <v>3</v>
      </c>
      <c r="D124" s="10" t="s">
        <v>241</v>
      </c>
      <c r="E124" s="3">
        <v>10</v>
      </c>
    </row>
    <row r="125" spans="1:5" ht="24" thickBot="1">
      <c r="A125" s="14"/>
      <c r="B125" s="14"/>
      <c r="C125" s="15">
        <v>4</v>
      </c>
      <c r="D125" s="16" t="s">
        <v>242</v>
      </c>
      <c r="E125" s="17">
        <v>10</v>
      </c>
    </row>
    <row r="126" spans="1:6" ht="24" thickTop="1">
      <c r="A126" s="23">
        <v>14</v>
      </c>
      <c r="B126" s="24" t="s">
        <v>247</v>
      </c>
      <c r="C126" s="73"/>
      <c r="D126" s="74"/>
      <c r="E126" s="74"/>
      <c r="F126" s="35">
        <f>E127+E128+E129+E130</f>
        <v>40</v>
      </c>
    </row>
    <row r="127" spans="1:6" s="31" customFormat="1" ht="23.25">
      <c r="A127" s="27"/>
      <c r="B127" s="27"/>
      <c r="C127" s="28">
        <v>1</v>
      </c>
      <c r="D127" s="29" t="s">
        <v>249</v>
      </c>
      <c r="E127" s="30">
        <v>10</v>
      </c>
      <c r="F127" s="47"/>
    </row>
    <row r="128" spans="1:5" ht="23.25">
      <c r="A128" s="4"/>
      <c r="B128" s="4"/>
      <c r="C128" s="5">
        <v>2</v>
      </c>
      <c r="D128" s="10" t="s">
        <v>250</v>
      </c>
      <c r="E128" s="3">
        <v>10</v>
      </c>
    </row>
    <row r="129" spans="1:5" ht="23.25">
      <c r="A129" s="4"/>
      <c r="B129" s="4"/>
      <c r="C129" s="5">
        <v>3</v>
      </c>
      <c r="D129" s="10" t="s">
        <v>251</v>
      </c>
      <c r="E129" s="3">
        <v>10</v>
      </c>
    </row>
    <row r="130" spans="1:5" ht="24" thickBot="1">
      <c r="A130" s="14"/>
      <c r="B130" s="14"/>
      <c r="C130" s="15">
        <v>4</v>
      </c>
      <c r="D130" s="16" t="s">
        <v>252</v>
      </c>
      <c r="E130" s="17">
        <v>10</v>
      </c>
    </row>
    <row r="131" spans="1:6" ht="24" thickTop="1">
      <c r="A131" s="23">
        <v>15</v>
      </c>
      <c r="B131" s="24" t="s">
        <v>257</v>
      </c>
      <c r="C131" s="73"/>
      <c r="D131" s="74"/>
      <c r="E131" s="74"/>
      <c r="F131" s="35">
        <f>E132+E133+E134+E135+E136+E137+E138+E139+E140+E141+E142</f>
        <v>110</v>
      </c>
    </row>
    <row r="132" spans="1:5" ht="23.25">
      <c r="A132" s="4"/>
      <c r="B132" s="4"/>
      <c r="C132" s="5">
        <v>1</v>
      </c>
      <c r="D132" s="10" t="s">
        <v>259</v>
      </c>
      <c r="E132" s="3">
        <v>10</v>
      </c>
    </row>
    <row r="133" spans="1:5" ht="23.25">
      <c r="A133" s="4"/>
      <c r="B133" s="4"/>
      <c r="C133" s="5">
        <v>2</v>
      </c>
      <c r="D133" s="10" t="s">
        <v>260</v>
      </c>
      <c r="E133" s="3">
        <v>10</v>
      </c>
    </row>
    <row r="134" spans="1:5" ht="23.25">
      <c r="A134" s="4"/>
      <c r="B134" s="4"/>
      <c r="C134" s="5">
        <v>3</v>
      </c>
      <c r="D134" s="10" t="s">
        <v>261</v>
      </c>
      <c r="E134" s="3">
        <v>10</v>
      </c>
    </row>
    <row r="135" spans="1:5" ht="23.25">
      <c r="A135" s="4"/>
      <c r="B135" s="4"/>
      <c r="C135" s="5">
        <v>4</v>
      </c>
      <c r="D135" s="10" t="s">
        <v>262</v>
      </c>
      <c r="E135" s="3">
        <v>10</v>
      </c>
    </row>
    <row r="136" spans="1:5" ht="23.25">
      <c r="A136" s="4"/>
      <c r="B136" s="4"/>
      <c r="C136" s="5">
        <v>5</v>
      </c>
      <c r="D136" s="10" t="s">
        <v>263</v>
      </c>
      <c r="E136" s="3">
        <v>10</v>
      </c>
    </row>
    <row r="137" spans="1:5" ht="23.25">
      <c r="A137" s="4"/>
      <c r="B137" s="4"/>
      <c r="C137" s="5">
        <v>6</v>
      </c>
      <c r="D137" s="10" t="s">
        <v>264</v>
      </c>
      <c r="E137" s="3">
        <v>10</v>
      </c>
    </row>
    <row r="138" spans="1:5" ht="23.25">
      <c r="A138" s="4"/>
      <c r="B138" s="4"/>
      <c r="C138" s="5">
        <v>7</v>
      </c>
      <c r="D138" s="10" t="s">
        <v>265</v>
      </c>
      <c r="E138" s="3">
        <v>10</v>
      </c>
    </row>
    <row r="139" spans="1:5" ht="23.25">
      <c r="A139" s="4"/>
      <c r="B139" s="4"/>
      <c r="C139" s="5">
        <v>8</v>
      </c>
      <c r="D139" s="10" t="s">
        <v>266</v>
      </c>
      <c r="E139" s="3">
        <v>10</v>
      </c>
    </row>
    <row r="140" spans="1:5" ht="23.25">
      <c r="A140" s="4"/>
      <c r="B140" s="4"/>
      <c r="C140" s="5">
        <v>9</v>
      </c>
      <c r="D140" s="10" t="s">
        <v>267</v>
      </c>
      <c r="E140" s="3">
        <v>10</v>
      </c>
    </row>
    <row r="141" spans="1:5" ht="23.25">
      <c r="A141" s="4"/>
      <c r="B141" s="4"/>
      <c r="C141" s="5">
        <v>10</v>
      </c>
      <c r="D141" s="10" t="s">
        <v>268</v>
      </c>
      <c r="E141" s="3">
        <v>10</v>
      </c>
    </row>
    <row r="142" spans="1:5" ht="24" thickBot="1">
      <c r="A142" s="14"/>
      <c r="B142" s="14"/>
      <c r="C142" s="15">
        <v>11</v>
      </c>
      <c r="D142" s="16" t="s">
        <v>269</v>
      </c>
      <c r="E142" s="3">
        <v>10</v>
      </c>
    </row>
    <row r="143" spans="1:6" ht="24" thickTop="1">
      <c r="A143" s="23">
        <v>16</v>
      </c>
      <c r="B143" s="24" t="s">
        <v>281</v>
      </c>
      <c r="C143" s="73"/>
      <c r="D143" s="74"/>
      <c r="E143" s="74"/>
      <c r="F143" s="35">
        <f>E144+E145+E146+E147</f>
        <v>40</v>
      </c>
    </row>
    <row r="144" spans="1:5" ht="23.25">
      <c r="A144" s="4"/>
      <c r="B144" s="4"/>
      <c r="C144" s="5">
        <v>1</v>
      </c>
      <c r="D144" s="10" t="s">
        <v>282</v>
      </c>
      <c r="E144" s="3">
        <v>10</v>
      </c>
    </row>
    <row r="145" spans="1:5" ht="23.25">
      <c r="A145" s="4"/>
      <c r="B145" s="4"/>
      <c r="C145" s="5">
        <v>2</v>
      </c>
      <c r="D145" s="10" t="s">
        <v>283</v>
      </c>
      <c r="E145" s="3">
        <v>10</v>
      </c>
    </row>
    <row r="146" spans="1:5" ht="23.25">
      <c r="A146" s="4"/>
      <c r="B146" s="4"/>
      <c r="C146" s="5">
        <v>3</v>
      </c>
      <c r="D146" s="10" t="s">
        <v>284</v>
      </c>
      <c r="E146" s="3">
        <v>10</v>
      </c>
    </row>
    <row r="147" spans="1:8" ht="24" thickBot="1">
      <c r="A147" s="14"/>
      <c r="B147" s="14"/>
      <c r="C147" s="15">
        <v>4</v>
      </c>
      <c r="D147" s="16" t="s">
        <v>285</v>
      </c>
      <c r="E147" s="17">
        <v>10</v>
      </c>
      <c r="H147" s="1">
        <f>F5+F12+F24+F39+F50+F58+F68+F81+F86+F92+F102+F116+F121+F126+F131+F143</f>
        <v>1270</v>
      </c>
    </row>
    <row r="148" ht="24" thickTop="1"/>
  </sheetData>
  <sheetProtection/>
  <mergeCells count="19">
    <mergeCell ref="C143:E143"/>
    <mergeCell ref="C92:E92"/>
    <mergeCell ref="C102:E102"/>
    <mergeCell ref="C116:E116"/>
    <mergeCell ref="C121:E121"/>
    <mergeCell ref="C126:E126"/>
    <mergeCell ref="C131:E131"/>
    <mergeCell ref="C39:E39"/>
    <mergeCell ref="C50:E50"/>
    <mergeCell ref="C58:E58"/>
    <mergeCell ref="C68:E68"/>
    <mergeCell ref="C81:E81"/>
    <mergeCell ref="C86:E86"/>
    <mergeCell ref="A1:E1"/>
    <mergeCell ref="A2:E2"/>
    <mergeCell ref="A3:E3"/>
    <mergeCell ref="C5:E5"/>
    <mergeCell ref="C12:E12"/>
    <mergeCell ref="C24:E24"/>
  </mergeCells>
  <printOptions/>
  <pageMargins left="0.61" right="0.33" top="0.56" bottom="0.37" header="0.5" footer="0.5"/>
  <pageSetup horizontalDpi="600" verticalDpi="600" orientation="portrait" paperSize="9" scale="72" r:id="rId1"/>
  <rowBreaks count="3" manualBreakCount="3">
    <brk id="38" max="255" man="1"/>
    <brk id="76" max="11" man="1"/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zoomScaleSheetLayoutView="100" zoomScalePageLayoutView="0" workbookViewId="0" topLeftCell="A130">
      <selection activeCell="H7" sqref="H7"/>
    </sheetView>
  </sheetViews>
  <sheetFormatPr defaultColWidth="9.140625" defaultRowHeight="12.75"/>
  <cols>
    <col min="1" max="1" width="3.8515625" style="1" customWidth="1"/>
    <col min="2" max="2" width="19.00390625" style="1" customWidth="1"/>
    <col min="3" max="3" width="3.00390625" style="1" customWidth="1"/>
    <col min="4" max="4" width="16.8515625" style="1" customWidth="1"/>
    <col min="5" max="5" width="7.57421875" style="1" customWidth="1"/>
    <col min="6" max="6" width="10.140625" style="1" customWidth="1"/>
    <col min="7" max="7" width="3.28125" style="1" customWidth="1"/>
    <col min="8" max="8" width="34.57421875" style="1" customWidth="1"/>
    <col min="9" max="9" width="3.28125" style="1" customWidth="1"/>
    <col min="10" max="10" width="25.7109375" style="1" customWidth="1"/>
    <col min="11" max="16384" width="9.140625" style="1" customWidth="1"/>
  </cols>
  <sheetData>
    <row r="1" spans="1:10" ht="29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25">
      <c r="A2" s="75" t="s">
        <v>290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69.75">
      <c r="A4" s="36" t="s">
        <v>1</v>
      </c>
      <c r="B4" s="36" t="s">
        <v>2</v>
      </c>
      <c r="C4" s="37"/>
      <c r="D4" s="38" t="s">
        <v>3</v>
      </c>
      <c r="E4" s="2" t="s">
        <v>5</v>
      </c>
      <c r="F4" s="39" t="s">
        <v>305</v>
      </c>
      <c r="G4" s="7"/>
      <c r="H4" s="38" t="s">
        <v>13</v>
      </c>
      <c r="I4" s="37"/>
      <c r="J4" s="38" t="s">
        <v>4</v>
      </c>
    </row>
    <row r="5" spans="1:10" ht="23.25">
      <c r="A5" s="25">
        <v>1</v>
      </c>
      <c r="B5" s="26" t="s">
        <v>6</v>
      </c>
      <c r="C5" s="65" t="s">
        <v>60</v>
      </c>
      <c r="D5" s="66"/>
      <c r="E5" s="66"/>
      <c r="F5" s="66"/>
      <c r="G5" s="66"/>
      <c r="H5" s="66"/>
      <c r="I5" s="66"/>
      <c r="J5" s="82"/>
    </row>
    <row r="6" spans="1:10" ht="23.25">
      <c r="A6" s="4"/>
      <c r="B6" s="4"/>
      <c r="C6" s="5">
        <v>1</v>
      </c>
      <c r="D6" s="10" t="s">
        <v>7</v>
      </c>
      <c r="E6" s="3">
        <v>0</v>
      </c>
      <c r="F6" s="40">
        <v>75038</v>
      </c>
      <c r="G6" s="5">
        <v>1</v>
      </c>
      <c r="H6" s="11" t="s">
        <v>14</v>
      </c>
      <c r="I6" s="8">
        <v>1</v>
      </c>
      <c r="J6" s="11" t="s">
        <v>16</v>
      </c>
    </row>
    <row r="7" spans="1:10" ht="23.25">
      <c r="A7" s="4"/>
      <c r="B7" s="4"/>
      <c r="C7" s="5">
        <v>2</v>
      </c>
      <c r="D7" s="10" t="s">
        <v>8</v>
      </c>
      <c r="E7" s="3">
        <v>10</v>
      </c>
      <c r="F7" s="40">
        <v>38606</v>
      </c>
      <c r="G7" s="5">
        <v>2</v>
      </c>
      <c r="H7" s="11" t="s">
        <v>15</v>
      </c>
      <c r="I7" s="8">
        <v>2</v>
      </c>
      <c r="J7" s="11" t="s">
        <v>17</v>
      </c>
    </row>
    <row r="8" spans="1:10" ht="23.25">
      <c r="A8" s="4"/>
      <c r="B8" s="4"/>
      <c r="C8" s="5">
        <v>3</v>
      </c>
      <c r="D8" s="10" t="s">
        <v>9</v>
      </c>
      <c r="E8" s="3">
        <v>9</v>
      </c>
      <c r="F8" s="40">
        <v>10852</v>
      </c>
      <c r="G8" s="5"/>
      <c r="H8" s="11"/>
      <c r="I8" s="8">
        <v>3</v>
      </c>
      <c r="J8" s="11" t="s">
        <v>18</v>
      </c>
    </row>
    <row r="9" spans="1:10" ht="23.25">
      <c r="A9" s="4"/>
      <c r="B9" s="4"/>
      <c r="C9" s="5">
        <v>4</v>
      </c>
      <c r="D9" s="10" t="s">
        <v>10</v>
      </c>
      <c r="E9" s="3">
        <v>8</v>
      </c>
      <c r="F9" s="40">
        <v>27609</v>
      </c>
      <c r="G9" s="5"/>
      <c r="H9" s="11"/>
      <c r="I9" s="8">
        <v>4</v>
      </c>
      <c r="J9" s="33" t="s">
        <v>19</v>
      </c>
    </row>
    <row r="10" spans="1:10" ht="23.25">
      <c r="A10" s="4"/>
      <c r="B10" s="4"/>
      <c r="C10" s="5">
        <v>5</v>
      </c>
      <c r="D10" s="10" t="s">
        <v>11</v>
      </c>
      <c r="E10" s="3">
        <v>10</v>
      </c>
      <c r="F10" s="40">
        <v>10268</v>
      </c>
      <c r="G10" s="5"/>
      <c r="H10" s="42"/>
      <c r="I10" s="9"/>
      <c r="J10" s="11"/>
    </row>
    <row r="11" spans="1:10" ht="24" thickBot="1">
      <c r="A11" s="14"/>
      <c r="B11" s="14"/>
      <c r="C11" s="15">
        <v>6</v>
      </c>
      <c r="D11" s="16" t="s">
        <v>12</v>
      </c>
      <c r="E11" s="17">
        <v>9</v>
      </c>
      <c r="F11" s="41">
        <v>4537</v>
      </c>
      <c r="G11" s="15"/>
      <c r="H11" s="18"/>
      <c r="I11" s="19"/>
      <c r="J11" s="18"/>
    </row>
    <row r="12" spans="1:10" ht="24" thickTop="1">
      <c r="A12" s="23">
        <v>2</v>
      </c>
      <c r="B12" s="32" t="s">
        <v>20</v>
      </c>
      <c r="C12" s="73" t="s">
        <v>59</v>
      </c>
      <c r="D12" s="74"/>
      <c r="E12" s="74"/>
      <c r="F12" s="74"/>
      <c r="G12" s="74"/>
      <c r="H12" s="74"/>
      <c r="I12" s="74"/>
      <c r="J12" s="80"/>
    </row>
    <row r="13" spans="1:10" ht="23.25">
      <c r="A13" s="4"/>
      <c r="B13" s="12"/>
      <c r="C13" s="21">
        <v>1</v>
      </c>
      <c r="D13" s="13" t="s">
        <v>21</v>
      </c>
      <c r="E13" s="20">
        <v>7</v>
      </c>
      <c r="F13" s="43">
        <v>3273</v>
      </c>
      <c r="G13" s="21">
        <v>1</v>
      </c>
      <c r="H13" s="13" t="s">
        <v>33</v>
      </c>
      <c r="I13" s="21">
        <v>1</v>
      </c>
      <c r="J13" s="13" t="s">
        <v>32</v>
      </c>
    </row>
    <row r="14" spans="1:10" ht="23.25">
      <c r="A14" s="4"/>
      <c r="B14" s="4"/>
      <c r="C14" s="5">
        <v>2</v>
      </c>
      <c r="D14" s="10" t="s">
        <v>22</v>
      </c>
      <c r="E14" s="3">
        <v>7</v>
      </c>
      <c r="F14" s="40">
        <v>4563</v>
      </c>
      <c r="G14" s="28">
        <v>2</v>
      </c>
      <c r="H14" s="10" t="s">
        <v>34</v>
      </c>
      <c r="I14" s="6"/>
      <c r="J14" s="10"/>
    </row>
    <row r="15" spans="1:10" ht="23.25">
      <c r="A15" s="4"/>
      <c r="B15" s="4"/>
      <c r="C15" s="21">
        <v>3</v>
      </c>
      <c r="D15" s="10" t="s">
        <v>23</v>
      </c>
      <c r="E15" s="3">
        <v>5</v>
      </c>
      <c r="F15" s="43">
        <v>3907</v>
      </c>
      <c r="G15" s="21">
        <v>3</v>
      </c>
      <c r="H15" s="10" t="s">
        <v>35</v>
      </c>
      <c r="I15" s="6"/>
      <c r="J15" s="10"/>
    </row>
    <row r="16" spans="1:10" ht="23.25">
      <c r="A16" s="4"/>
      <c r="B16" s="4"/>
      <c r="C16" s="5">
        <v>4</v>
      </c>
      <c r="D16" s="10" t="s">
        <v>24</v>
      </c>
      <c r="E16" s="3">
        <v>8</v>
      </c>
      <c r="F16" s="40">
        <v>3483</v>
      </c>
      <c r="G16" s="28">
        <v>4</v>
      </c>
      <c r="H16" s="10" t="s">
        <v>36</v>
      </c>
      <c r="I16" s="6"/>
      <c r="J16" s="10"/>
    </row>
    <row r="17" spans="1:10" ht="23.25">
      <c r="A17" s="4"/>
      <c r="B17" s="4"/>
      <c r="C17" s="21">
        <v>5</v>
      </c>
      <c r="D17" s="10" t="s">
        <v>25</v>
      </c>
      <c r="E17" s="3">
        <v>7</v>
      </c>
      <c r="F17" s="43">
        <v>5388</v>
      </c>
      <c r="G17" s="21">
        <v>5</v>
      </c>
      <c r="H17" s="10" t="s">
        <v>37</v>
      </c>
      <c r="I17" s="6"/>
      <c r="J17" s="10"/>
    </row>
    <row r="18" spans="1:10" ht="23.25">
      <c r="A18" s="4"/>
      <c r="B18" s="4"/>
      <c r="C18" s="5">
        <v>6</v>
      </c>
      <c r="D18" s="10" t="s">
        <v>26</v>
      </c>
      <c r="E18" s="3">
        <v>9</v>
      </c>
      <c r="F18" s="40">
        <v>3697</v>
      </c>
      <c r="G18" s="28">
        <v>6</v>
      </c>
      <c r="H18" s="10" t="s">
        <v>38</v>
      </c>
      <c r="I18" s="6"/>
      <c r="J18" s="10"/>
    </row>
    <row r="19" spans="1:10" ht="23.25">
      <c r="A19" s="4"/>
      <c r="B19" s="4"/>
      <c r="C19" s="21">
        <v>7</v>
      </c>
      <c r="D19" s="10" t="s">
        <v>27</v>
      </c>
      <c r="E19" s="3">
        <v>9</v>
      </c>
      <c r="F19" s="43">
        <v>5270</v>
      </c>
      <c r="G19" s="21">
        <v>7</v>
      </c>
      <c r="H19" s="10" t="s">
        <v>39</v>
      </c>
      <c r="I19" s="6"/>
      <c r="J19" s="10"/>
    </row>
    <row r="20" spans="1:10" ht="23.25">
      <c r="A20" s="4"/>
      <c r="B20" s="4"/>
      <c r="C20" s="5">
        <v>8</v>
      </c>
      <c r="D20" s="10" t="s">
        <v>28</v>
      </c>
      <c r="E20" s="3">
        <v>9</v>
      </c>
      <c r="F20" s="40">
        <v>4160</v>
      </c>
      <c r="G20" s="28">
        <v>8</v>
      </c>
      <c r="H20" s="10" t="s">
        <v>40</v>
      </c>
      <c r="I20" s="6"/>
      <c r="J20" s="10"/>
    </row>
    <row r="21" spans="1:10" ht="23.25">
      <c r="A21" s="4"/>
      <c r="B21" s="4"/>
      <c r="C21" s="21">
        <v>9</v>
      </c>
      <c r="D21" s="10" t="s">
        <v>29</v>
      </c>
      <c r="E21" s="3">
        <v>6</v>
      </c>
      <c r="F21" s="43">
        <v>3699</v>
      </c>
      <c r="G21" s="21">
        <v>9</v>
      </c>
      <c r="H21" s="10" t="s">
        <v>41</v>
      </c>
      <c r="I21" s="6"/>
      <c r="J21" s="10"/>
    </row>
    <row r="22" spans="1:10" ht="23.25">
      <c r="A22" s="4"/>
      <c r="B22" s="4"/>
      <c r="C22" s="5">
        <v>10</v>
      </c>
      <c r="D22" s="10" t="s">
        <v>30</v>
      </c>
      <c r="E22" s="3">
        <v>6</v>
      </c>
      <c r="F22" s="40">
        <v>4732</v>
      </c>
      <c r="G22" s="28">
        <v>10</v>
      </c>
      <c r="H22" s="10" t="s">
        <v>42</v>
      </c>
      <c r="I22" s="6"/>
      <c r="J22" s="10"/>
    </row>
    <row r="23" spans="1:10" ht="24" thickBot="1">
      <c r="A23" s="14"/>
      <c r="B23" s="14"/>
      <c r="C23" s="15">
        <v>11</v>
      </c>
      <c r="D23" s="16" t="s">
        <v>31</v>
      </c>
      <c r="E23" s="17">
        <v>6</v>
      </c>
      <c r="F23" s="41">
        <v>3669</v>
      </c>
      <c r="G23" s="15"/>
      <c r="I23" s="22"/>
      <c r="J23" s="16"/>
    </row>
    <row r="24" spans="1:10" ht="24" thickTop="1">
      <c r="A24" s="23">
        <v>3</v>
      </c>
      <c r="B24" s="24" t="s">
        <v>43</v>
      </c>
      <c r="C24" s="73" t="s">
        <v>58</v>
      </c>
      <c r="D24" s="74"/>
      <c r="E24" s="74"/>
      <c r="F24" s="74"/>
      <c r="G24" s="74"/>
      <c r="H24" s="74"/>
      <c r="I24" s="74"/>
      <c r="J24" s="80"/>
    </row>
    <row r="25" spans="1:10" ht="23.25">
      <c r="A25" s="4"/>
      <c r="B25" s="4"/>
      <c r="C25" s="5">
        <v>1</v>
      </c>
      <c r="D25" s="10" t="s">
        <v>44</v>
      </c>
      <c r="E25" s="3">
        <v>10</v>
      </c>
      <c r="F25" s="40">
        <v>8645</v>
      </c>
      <c r="G25" s="5">
        <v>1</v>
      </c>
      <c r="H25" s="10" t="s">
        <v>62</v>
      </c>
      <c r="I25" s="5">
        <v>1</v>
      </c>
      <c r="J25" s="10" t="s">
        <v>61</v>
      </c>
    </row>
    <row r="26" spans="1:10" ht="23.25">
      <c r="A26" s="4"/>
      <c r="B26" s="4"/>
      <c r="C26" s="5">
        <v>2</v>
      </c>
      <c r="D26" s="10" t="s">
        <v>45</v>
      </c>
      <c r="E26" s="3">
        <v>9</v>
      </c>
      <c r="F26" s="40">
        <v>4741</v>
      </c>
      <c r="G26" s="5">
        <v>2</v>
      </c>
      <c r="H26" s="10" t="s">
        <v>63</v>
      </c>
      <c r="I26" s="5">
        <v>2</v>
      </c>
      <c r="J26" s="10" t="s">
        <v>297</v>
      </c>
    </row>
    <row r="27" spans="1:10" ht="23.25">
      <c r="A27" s="4"/>
      <c r="B27" s="4"/>
      <c r="C27" s="5">
        <v>3</v>
      </c>
      <c r="D27" s="10" t="s">
        <v>46</v>
      </c>
      <c r="E27" s="3">
        <v>8</v>
      </c>
      <c r="F27" s="40">
        <v>6216</v>
      </c>
      <c r="G27" s="5">
        <v>3</v>
      </c>
      <c r="H27" s="10" t="s">
        <v>64</v>
      </c>
      <c r="I27" s="6"/>
      <c r="J27" s="10"/>
    </row>
    <row r="28" spans="1:10" ht="23.25">
      <c r="A28" s="4"/>
      <c r="B28" s="4"/>
      <c r="C28" s="5">
        <v>4</v>
      </c>
      <c r="D28" s="10" t="s">
        <v>47</v>
      </c>
      <c r="E28" s="3">
        <v>9</v>
      </c>
      <c r="F28" s="40">
        <v>7933</v>
      </c>
      <c r="G28" s="5">
        <v>4</v>
      </c>
      <c r="H28" s="10" t="s">
        <v>65</v>
      </c>
      <c r="I28" s="6"/>
      <c r="J28" s="10"/>
    </row>
    <row r="29" spans="1:10" ht="23.25">
      <c r="A29" s="4"/>
      <c r="B29" s="4"/>
      <c r="C29" s="5">
        <v>5</v>
      </c>
      <c r="D29" s="10" t="s">
        <v>48</v>
      </c>
      <c r="E29" s="3">
        <v>12</v>
      </c>
      <c r="F29" s="40">
        <v>7363</v>
      </c>
      <c r="G29" s="5">
        <v>5</v>
      </c>
      <c r="H29" s="10" t="s">
        <v>66</v>
      </c>
      <c r="I29" s="6"/>
      <c r="J29" s="10"/>
    </row>
    <row r="30" spans="1:10" ht="23.25">
      <c r="A30" s="4"/>
      <c r="B30" s="4"/>
      <c r="C30" s="5">
        <v>6</v>
      </c>
      <c r="D30" s="10" t="s">
        <v>49</v>
      </c>
      <c r="E30" s="3">
        <v>14</v>
      </c>
      <c r="F30" s="40">
        <v>12060</v>
      </c>
      <c r="G30" s="5">
        <v>6</v>
      </c>
      <c r="H30" s="10" t="s">
        <v>67</v>
      </c>
      <c r="I30" s="6"/>
      <c r="J30" s="10"/>
    </row>
    <row r="31" spans="1:10" ht="23.25">
      <c r="A31" s="4"/>
      <c r="B31" s="4"/>
      <c r="C31" s="5">
        <v>7</v>
      </c>
      <c r="D31" s="10" t="s">
        <v>50</v>
      </c>
      <c r="E31" s="3">
        <v>11</v>
      </c>
      <c r="F31" s="40">
        <v>3769</v>
      </c>
      <c r="G31" s="5">
        <v>7</v>
      </c>
      <c r="H31" s="10" t="s">
        <v>68</v>
      </c>
      <c r="I31" s="6"/>
      <c r="J31" s="10"/>
    </row>
    <row r="32" spans="1:10" ht="23.25">
      <c r="A32" s="4"/>
      <c r="B32" s="4"/>
      <c r="C32" s="5">
        <v>8</v>
      </c>
      <c r="D32" s="10" t="s">
        <v>51</v>
      </c>
      <c r="E32" s="3">
        <v>9</v>
      </c>
      <c r="F32" s="40">
        <v>2890</v>
      </c>
      <c r="G32" s="5">
        <v>8</v>
      </c>
      <c r="H32" s="10" t="s">
        <v>69</v>
      </c>
      <c r="I32" s="6"/>
      <c r="J32" s="10"/>
    </row>
    <row r="33" spans="1:10" ht="23.25">
      <c r="A33" s="4"/>
      <c r="B33" s="4"/>
      <c r="C33" s="5">
        <v>9</v>
      </c>
      <c r="D33" s="10" t="s">
        <v>52</v>
      </c>
      <c r="E33" s="3">
        <v>11</v>
      </c>
      <c r="F33" s="40">
        <v>6362</v>
      </c>
      <c r="G33" s="5">
        <v>9</v>
      </c>
      <c r="H33" s="10" t="s">
        <v>70</v>
      </c>
      <c r="I33" s="6"/>
      <c r="J33" s="10"/>
    </row>
    <row r="34" spans="1:10" ht="23.25">
      <c r="A34" s="4"/>
      <c r="B34" s="4"/>
      <c r="C34" s="5">
        <v>10</v>
      </c>
      <c r="D34" s="10" t="s">
        <v>53</v>
      </c>
      <c r="E34" s="3">
        <v>11</v>
      </c>
      <c r="F34" s="40">
        <v>7524</v>
      </c>
      <c r="G34" s="5">
        <v>10</v>
      </c>
      <c r="H34" s="10" t="s">
        <v>72</v>
      </c>
      <c r="I34" s="6"/>
      <c r="J34" s="10"/>
    </row>
    <row r="35" spans="1:10" ht="23.25">
      <c r="A35" s="4"/>
      <c r="B35" s="4"/>
      <c r="C35" s="5">
        <v>11</v>
      </c>
      <c r="D35" s="10" t="s">
        <v>54</v>
      </c>
      <c r="E35" s="3">
        <v>9</v>
      </c>
      <c r="F35" s="40">
        <v>6122</v>
      </c>
      <c r="G35" s="5">
        <v>11</v>
      </c>
      <c r="H35" s="10" t="s">
        <v>71</v>
      </c>
      <c r="I35" s="6"/>
      <c r="J35" s="10"/>
    </row>
    <row r="36" spans="1:10" ht="23.25">
      <c r="A36" s="4"/>
      <c r="B36" s="4"/>
      <c r="C36" s="5">
        <v>12</v>
      </c>
      <c r="D36" s="10" t="s">
        <v>55</v>
      </c>
      <c r="E36" s="3">
        <v>7</v>
      </c>
      <c r="F36" s="40">
        <v>4090</v>
      </c>
      <c r="G36" s="5">
        <v>12</v>
      </c>
      <c r="H36" s="10" t="s">
        <v>73</v>
      </c>
      <c r="I36" s="6"/>
      <c r="J36" s="10"/>
    </row>
    <row r="37" spans="1:10" ht="23.25">
      <c r="A37" s="4"/>
      <c r="B37" s="4"/>
      <c r="C37" s="5">
        <v>13</v>
      </c>
      <c r="D37" s="10" t="s">
        <v>56</v>
      </c>
      <c r="E37" s="3">
        <v>10</v>
      </c>
      <c r="F37" s="40">
        <v>5392</v>
      </c>
      <c r="G37" s="5">
        <v>13</v>
      </c>
      <c r="H37" s="10" t="s">
        <v>74</v>
      </c>
      <c r="I37" s="6"/>
      <c r="J37" s="10"/>
    </row>
    <row r="38" spans="1:10" ht="23.25">
      <c r="A38" s="4"/>
      <c r="B38" s="4"/>
      <c r="C38" s="5">
        <v>14</v>
      </c>
      <c r="D38" s="10" t="s">
        <v>57</v>
      </c>
      <c r="E38" s="3">
        <v>8</v>
      </c>
      <c r="F38" s="40">
        <v>9468</v>
      </c>
      <c r="G38" s="5"/>
      <c r="H38" s="45"/>
      <c r="I38" s="6"/>
      <c r="J38" s="10"/>
    </row>
    <row r="39" spans="1:10" ht="23.25">
      <c r="A39" s="23">
        <v>4</v>
      </c>
      <c r="B39" s="24" t="s">
        <v>75</v>
      </c>
      <c r="C39" s="67" t="s">
        <v>76</v>
      </c>
      <c r="D39" s="68"/>
      <c r="E39" s="68"/>
      <c r="F39" s="68"/>
      <c r="G39" s="68"/>
      <c r="H39" s="68"/>
      <c r="I39" s="68"/>
      <c r="J39" s="81"/>
    </row>
    <row r="40" spans="1:10" ht="23.25">
      <c r="A40" s="4"/>
      <c r="B40" s="4"/>
      <c r="C40" s="5">
        <v>1</v>
      </c>
      <c r="D40" s="10" t="s">
        <v>77</v>
      </c>
      <c r="E40" s="3">
        <v>17</v>
      </c>
      <c r="F40" s="40">
        <v>9161</v>
      </c>
      <c r="G40" s="5">
        <v>1</v>
      </c>
      <c r="H40" s="10" t="s">
        <v>88</v>
      </c>
      <c r="I40" s="5">
        <v>1</v>
      </c>
      <c r="J40" s="10" t="s">
        <v>87</v>
      </c>
    </row>
    <row r="41" spans="1:10" ht="23.25">
      <c r="A41" s="4"/>
      <c r="B41" s="4"/>
      <c r="C41" s="5">
        <v>2</v>
      </c>
      <c r="D41" s="10" t="s">
        <v>78</v>
      </c>
      <c r="E41" s="3">
        <v>9</v>
      </c>
      <c r="F41" s="40">
        <v>4180</v>
      </c>
      <c r="G41" s="5">
        <v>2</v>
      </c>
      <c r="H41" s="10" t="s">
        <v>89</v>
      </c>
      <c r="I41" s="5">
        <v>2</v>
      </c>
      <c r="J41" s="10" t="s">
        <v>298</v>
      </c>
    </row>
    <row r="42" spans="1:10" ht="23.25">
      <c r="A42" s="4"/>
      <c r="B42" s="4"/>
      <c r="C42" s="5">
        <v>3</v>
      </c>
      <c r="D42" s="10" t="s">
        <v>79</v>
      </c>
      <c r="E42" s="3">
        <v>8</v>
      </c>
      <c r="F42" s="40">
        <v>2899</v>
      </c>
      <c r="G42" s="5">
        <v>3</v>
      </c>
      <c r="H42" s="10" t="s">
        <v>90</v>
      </c>
      <c r="I42" s="6"/>
      <c r="J42" s="10"/>
    </row>
    <row r="43" spans="1:10" ht="23.25">
      <c r="A43" s="4"/>
      <c r="B43" s="4"/>
      <c r="C43" s="5">
        <v>4</v>
      </c>
      <c r="D43" s="10" t="s">
        <v>80</v>
      </c>
      <c r="E43" s="3">
        <v>8</v>
      </c>
      <c r="F43" s="40">
        <v>5797</v>
      </c>
      <c r="G43" s="5">
        <v>4</v>
      </c>
      <c r="H43" s="10" t="s">
        <v>91</v>
      </c>
      <c r="I43" s="6"/>
      <c r="J43" s="10"/>
    </row>
    <row r="44" spans="1:10" ht="23.25">
      <c r="A44" s="4"/>
      <c r="B44" s="4"/>
      <c r="C44" s="5">
        <v>5</v>
      </c>
      <c r="D44" s="10" t="s">
        <v>81</v>
      </c>
      <c r="E44" s="3">
        <v>7</v>
      </c>
      <c r="F44" s="40">
        <v>4702</v>
      </c>
      <c r="G44" s="5">
        <v>5</v>
      </c>
      <c r="H44" s="10" t="s">
        <v>92</v>
      </c>
      <c r="I44" s="6"/>
      <c r="J44" s="10"/>
    </row>
    <row r="45" spans="1:10" ht="23.25">
      <c r="A45" s="4"/>
      <c r="B45" s="4"/>
      <c r="C45" s="5">
        <v>6</v>
      </c>
      <c r="D45" s="10" t="s">
        <v>82</v>
      </c>
      <c r="E45" s="3">
        <v>9</v>
      </c>
      <c r="F45" s="40">
        <v>4983</v>
      </c>
      <c r="G45" s="5">
        <v>6</v>
      </c>
      <c r="H45" s="10" t="s">
        <v>93</v>
      </c>
      <c r="I45" s="6"/>
      <c r="J45" s="10"/>
    </row>
    <row r="46" spans="1:10" ht="23.25">
      <c r="A46" s="4"/>
      <c r="B46" s="4"/>
      <c r="C46" s="5">
        <v>7</v>
      </c>
      <c r="D46" s="10" t="s">
        <v>83</v>
      </c>
      <c r="E46" s="3">
        <v>10</v>
      </c>
      <c r="F46" s="40">
        <v>7185</v>
      </c>
      <c r="G46" s="5">
        <v>7</v>
      </c>
      <c r="H46" s="10" t="s">
        <v>94</v>
      </c>
      <c r="I46" s="6"/>
      <c r="J46" s="10"/>
    </row>
    <row r="47" spans="1:10" ht="23.25">
      <c r="A47" s="4"/>
      <c r="B47" s="4"/>
      <c r="C47" s="5">
        <v>8</v>
      </c>
      <c r="D47" s="10" t="s">
        <v>84</v>
      </c>
      <c r="E47" s="3">
        <v>10</v>
      </c>
      <c r="F47" s="40">
        <v>6807</v>
      </c>
      <c r="G47" s="5">
        <v>8</v>
      </c>
      <c r="H47" s="10" t="s">
        <v>95</v>
      </c>
      <c r="I47" s="6"/>
      <c r="J47" s="10"/>
    </row>
    <row r="48" spans="1:10" ht="23.25">
      <c r="A48" s="4"/>
      <c r="B48" s="4"/>
      <c r="C48" s="5">
        <v>9</v>
      </c>
      <c r="D48" s="10" t="s">
        <v>85</v>
      </c>
      <c r="E48" s="3">
        <v>7</v>
      </c>
      <c r="F48" s="40">
        <v>5854</v>
      </c>
      <c r="G48" s="5">
        <v>9</v>
      </c>
      <c r="H48" s="10" t="s">
        <v>96</v>
      </c>
      <c r="I48" s="6"/>
      <c r="J48" s="10"/>
    </row>
    <row r="49" spans="1:10" ht="24" thickBot="1">
      <c r="A49" s="14"/>
      <c r="B49" s="14"/>
      <c r="C49" s="15">
        <v>10</v>
      </c>
      <c r="D49" s="16" t="s">
        <v>86</v>
      </c>
      <c r="E49" s="17">
        <v>7</v>
      </c>
      <c r="F49" s="41">
        <v>5272</v>
      </c>
      <c r="G49" s="15"/>
      <c r="I49" s="22"/>
      <c r="J49" s="16"/>
    </row>
    <row r="50" spans="1:10" ht="24" thickTop="1">
      <c r="A50" s="23">
        <v>5</v>
      </c>
      <c r="B50" s="24" t="s">
        <v>97</v>
      </c>
      <c r="C50" s="73" t="s">
        <v>98</v>
      </c>
      <c r="D50" s="74"/>
      <c r="E50" s="74"/>
      <c r="F50" s="74"/>
      <c r="G50" s="74"/>
      <c r="H50" s="74"/>
      <c r="I50" s="74"/>
      <c r="J50" s="80"/>
    </row>
    <row r="51" spans="1:10" ht="23.25">
      <c r="A51" s="4"/>
      <c r="B51" s="4"/>
      <c r="C51" s="5">
        <v>1</v>
      </c>
      <c r="D51" s="10" t="s">
        <v>99</v>
      </c>
      <c r="E51" s="3">
        <v>8</v>
      </c>
      <c r="F51" s="40">
        <v>9256</v>
      </c>
      <c r="G51" s="5">
        <v>1</v>
      </c>
      <c r="H51" s="10" t="s">
        <v>107</v>
      </c>
      <c r="I51" s="5">
        <v>1</v>
      </c>
      <c r="J51" s="10" t="s">
        <v>105</v>
      </c>
    </row>
    <row r="52" spans="1:10" ht="23.25">
      <c r="A52" s="4"/>
      <c r="B52" s="4"/>
      <c r="C52" s="5">
        <v>2</v>
      </c>
      <c r="D52" s="10" t="s">
        <v>100</v>
      </c>
      <c r="E52" s="3">
        <v>8</v>
      </c>
      <c r="F52" s="40">
        <v>8821</v>
      </c>
      <c r="G52" s="5">
        <v>2</v>
      </c>
      <c r="H52" s="10" t="s">
        <v>108</v>
      </c>
      <c r="I52" s="5">
        <v>2</v>
      </c>
      <c r="J52" s="10" t="s">
        <v>106</v>
      </c>
    </row>
    <row r="53" spans="1:10" ht="23.25">
      <c r="A53" s="4"/>
      <c r="B53" s="4"/>
      <c r="C53" s="5">
        <v>3</v>
      </c>
      <c r="D53" s="10" t="s">
        <v>101</v>
      </c>
      <c r="E53" s="3">
        <v>8</v>
      </c>
      <c r="F53" s="40">
        <v>5419</v>
      </c>
      <c r="G53" s="5">
        <v>3</v>
      </c>
      <c r="H53" s="10" t="s">
        <v>109</v>
      </c>
      <c r="I53" s="6"/>
      <c r="J53" s="10"/>
    </row>
    <row r="54" spans="1:10" ht="23.25">
      <c r="A54" s="4"/>
      <c r="B54" s="4"/>
      <c r="C54" s="5">
        <v>4</v>
      </c>
      <c r="D54" s="10" t="s">
        <v>102</v>
      </c>
      <c r="E54" s="3">
        <v>13</v>
      </c>
      <c r="F54" s="40">
        <v>14606</v>
      </c>
      <c r="G54" s="5">
        <v>4</v>
      </c>
      <c r="H54" s="10" t="s">
        <v>110</v>
      </c>
      <c r="I54" s="6"/>
      <c r="J54" s="10"/>
    </row>
    <row r="55" spans="1:10" ht="23.25">
      <c r="A55" s="4"/>
      <c r="B55" s="4"/>
      <c r="C55" s="5">
        <v>5</v>
      </c>
      <c r="D55" s="10" t="s">
        <v>103</v>
      </c>
      <c r="E55" s="3">
        <v>14</v>
      </c>
      <c r="F55" s="40">
        <v>16171</v>
      </c>
      <c r="G55" s="5">
        <v>5</v>
      </c>
      <c r="H55" s="10" t="s">
        <v>111</v>
      </c>
      <c r="I55" s="6"/>
      <c r="J55" s="10"/>
    </row>
    <row r="56" spans="1:10" ht="23.25">
      <c r="A56" s="4"/>
      <c r="B56" s="4"/>
      <c r="C56" s="5">
        <v>6</v>
      </c>
      <c r="D56" s="10" t="s">
        <v>104</v>
      </c>
      <c r="E56" s="3">
        <v>8</v>
      </c>
      <c r="F56" s="40">
        <v>6752</v>
      </c>
      <c r="G56" s="5">
        <v>6</v>
      </c>
      <c r="H56" s="10" t="s">
        <v>64</v>
      </c>
      <c r="I56" s="6"/>
      <c r="J56" s="10"/>
    </row>
    <row r="57" spans="1:10" ht="24" thickBot="1">
      <c r="A57" s="14"/>
      <c r="B57" s="14"/>
      <c r="C57" s="15">
        <v>7</v>
      </c>
      <c r="D57" s="16" t="s">
        <v>47</v>
      </c>
      <c r="E57" s="17">
        <v>8</v>
      </c>
      <c r="F57" s="41">
        <v>7371</v>
      </c>
      <c r="G57" s="15"/>
      <c r="H57" s="16"/>
      <c r="I57" s="22"/>
      <c r="J57" s="16"/>
    </row>
    <row r="58" spans="1:10" ht="24" thickTop="1">
      <c r="A58" s="23">
        <v>6</v>
      </c>
      <c r="B58" s="24" t="s">
        <v>112</v>
      </c>
      <c r="C58" s="73" t="s">
        <v>113</v>
      </c>
      <c r="D58" s="74"/>
      <c r="E58" s="74"/>
      <c r="F58" s="74"/>
      <c r="G58" s="74"/>
      <c r="H58" s="74"/>
      <c r="I58" s="74"/>
      <c r="J58" s="80"/>
    </row>
    <row r="59" spans="1:10" ht="23.25">
      <c r="A59" s="4"/>
      <c r="B59" s="4"/>
      <c r="C59" s="5">
        <v>1</v>
      </c>
      <c r="D59" s="10" t="s">
        <v>114</v>
      </c>
      <c r="E59" s="3">
        <v>9</v>
      </c>
      <c r="F59" s="40">
        <v>10831</v>
      </c>
      <c r="G59" s="5">
        <v>1</v>
      </c>
      <c r="H59" s="10" t="s">
        <v>123</v>
      </c>
      <c r="I59" s="5">
        <v>1</v>
      </c>
      <c r="J59" s="10" t="s">
        <v>299</v>
      </c>
    </row>
    <row r="60" spans="1:10" ht="23.25">
      <c r="A60" s="4"/>
      <c r="B60" s="4"/>
      <c r="C60" s="5">
        <v>2</v>
      </c>
      <c r="D60" s="10" t="s">
        <v>115</v>
      </c>
      <c r="E60" s="3">
        <v>8</v>
      </c>
      <c r="F60" s="40">
        <v>9752</v>
      </c>
      <c r="G60" s="5">
        <v>2</v>
      </c>
      <c r="H60" s="10" t="s">
        <v>124</v>
      </c>
      <c r="I60" s="5"/>
      <c r="J60" s="10"/>
    </row>
    <row r="61" spans="1:10" ht="23.25">
      <c r="A61" s="4"/>
      <c r="B61" s="4"/>
      <c r="C61" s="5">
        <v>3</v>
      </c>
      <c r="D61" s="10" t="s">
        <v>116</v>
      </c>
      <c r="E61" s="3">
        <v>7</v>
      </c>
      <c r="F61" s="40">
        <v>8226</v>
      </c>
      <c r="G61" s="5">
        <v>3</v>
      </c>
      <c r="H61" s="10" t="s">
        <v>125</v>
      </c>
      <c r="I61" s="5"/>
      <c r="J61" s="10"/>
    </row>
    <row r="62" spans="1:10" ht="23.25">
      <c r="A62" s="4"/>
      <c r="B62" s="4"/>
      <c r="C62" s="5">
        <v>4</v>
      </c>
      <c r="D62" s="10" t="s">
        <v>117</v>
      </c>
      <c r="E62" s="3">
        <v>7</v>
      </c>
      <c r="F62" s="40">
        <v>6357</v>
      </c>
      <c r="G62" s="5">
        <v>4</v>
      </c>
      <c r="H62" s="10" t="s">
        <v>126</v>
      </c>
      <c r="I62" s="5"/>
      <c r="J62" s="10"/>
    </row>
    <row r="63" spans="1:10" ht="23.25">
      <c r="A63" s="4"/>
      <c r="B63" s="4"/>
      <c r="C63" s="5">
        <v>5</v>
      </c>
      <c r="D63" s="10" t="s">
        <v>118</v>
      </c>
      <c r="E63" s="3">
        <v>5</v>
      </c>
      <c r="F63" s="40">
        <v>7188</v>
      </c>
      <c r="G63" s="5">
        <v>5</v>
      </c>
      <c r="H63" s="10" t="s">
        <v>291</v>
      </c>
      <c r="I63" s="5"/>
      <c r="J63" s="10"/>
    </row>
    <row r="64" spans="1:10" ht="23.25">
      <c r="A64" s="4"/>
      <c r="B64" s="4"/>
      <c r="C64" s="5">
        <v>6</v>
      </c>
      <c r="D64" s="10" t="s">
        <v>119</v>
      </c>
      <c r="E64" s="3">
        <v>8</v>
      </c>
      <c r="F64" s="40">
        <v>8913</v>
      </c>
      <c r="G64" s="5">
        <v>6</v>
      </c>
      <c r="H64" s="10" t="s">
        <v>292</v>
      </c>
      <c r="I64" s="5"/>
      <c r="J64" s="10"/>
    </row>
    <row r="65" spans="1:10" ht="23.25">
      <c r="A65" s="4"/>
      <c r="B65" s="4"/>
      <c r="C65" s="5">
        <v>7</v>
      </c>
      <c r="D65" s="10" t="s">
        <v>120</v>
      </c>
      <c r="E65" s="3">
        <v>7</v>
      </c>
      <c r="F65" s="40">
        <v>7610</v>
      </c>
      <c r="G65" s="5">
        <v>7</v>
      </c>
      <c r="H65" s="10" t="s">
        <v>293</v>
      </c>
      <c r="I65" s="5"/>
      <c r="J65" s="10"/>
    </row>
    <row r="66" spans="1:10" ht="23.25">
      <c r="A66" s="4"/>
      <c r="B66" s="4"/>
      <c r="C66" s="5">
        <v>8</v>
      </c>
      <c r="D66" s="10" t="s">
        <v>121</v>
      </c>
      <c r="E66" s="3">
        <v>5</v>
      </c>
      <c r="F66" s="40">
        <v>4564</v>
      </c>
      <c r="G66" s="5">
        <v>8</v>
      </c>
      <c r="H66" s="10" t="s">
        <v>294</v>
      </c>
      <c r="I66" s="5"/>
      <c r="J66" s="10"/>
    </row>
    <row r="67" spans="1:10" ht="24" thickBot="1">
      <c r="A67" s="14"/>
      <c r="B67" s="14"/>
      <c r="C67" s="15">
        <v>9</v>
      </c>
      <c r="D67" s="16" t="s">
        <v>122</v>
      </c>
      <c r="E67" s="17">
        <v>6</v>
      </c>
      <c r="F67" s="41">
        <v>5490</v>
      </c>
      <c r="G67" s="15">
        <v>9</v>
      </c>
      <c r="H67" s="16" t="s">
        <v>295</v>
      </c>
      <c r="I67" s="15"/>
      <c r="J67" s="16"/>
    </row>
    <row r="68" spans="1:10" ht="24" thickTop="1">
      <c r="A68" s="23">
        <v>7</v>
      </c>
      <c r="B68" s="24" t="s">
        <v>127</v>
      </c>
      <c r="C68" s="73" t="s">
        <v>301</v>
      </c>
      <c r="D68" s="74"/>
      <c r="E68" s="74"/>
      <c r="F68" s="74"/>
      <c r="G68" s="74"/>
      <c r="H68" s="74"/>
      <c r="I68" s="74"/>
      <c r="J68" s="80"/>
    </row>
    <row r="69" spans="1:10" ht="23.25">
      <c r="A69" s="4"/>
      <c r="B69" s="4"/>
      <c r="C69" s="5">
        <v>1</v>
      </c>
      <c r="D69" s="10" t="s">
        <v>128</v>
      </c>
      <c r="E69" s="3">
        <v>7</v>
      </c>
      <c r="F69" s="40">
        <v>5612</v>
      </c>
      <c r="G69" s="5">
        <v>1</v>
      </c>
      <c r="H69" s="10" t="s">
        <v>142</v>
      </c>
      <c r="I69" s="5">
        <v>1</v>
      </c>
      <c r="J69" s="10" t="s">
        <v>140</v>
      </c>
    </row>
    <row r="70" spans="1:10" ht="23.25">
      <c r="A70" s="4"/>
      <c r="B70" s="4"/>
      <c r="C70" s="5">
        <v>2</v>
      </c>
      <c r="D70" s="10" t="s">
        <v>129</v>
      </c>
      <c r="E70" s="3">
        <v>5</v>
      </c>
      <c r="F70" s="40">
        <v>3324</v>
      </c>
      <c r="G70" s="5">
        <v>2</v>
      </c>
      <c r="H70" s="10" t="s">
        <v>143</v>
      </c>
      <c r="I70" s="5">
        <v>2</v>
      </c>
      <c r="J70" s="29" t="s">
        <v>141</v>
      </c>
    </row>
    <row r="71" spans="1:10" ht="23.25">
      <c r="A71" s="4"/>
      <c r="B71" s="4"/>
      <c r="C71" s="5">
        <v>3</v>
      </c>
      <c r="D71" s="10" t="s">
        <v>130</v>
      </c>
      <c r="E71" s="3">
        <v>5</v>
      </c>
      <c r="F71" s="40">
        <v>4093</v>
      </c>
      <c r="G71" s="5">
        <v>3</v>
      </c>
      <c r="H71" s="10" t="s">
        <v>144</v>
      </c>
      <c r="I71" s="5">
        <v>3</v>
      </c>
      <c r="J71" s="10" t="s">
        <v>300</v>
      </c>
    </row>
    <row r="72" spans="1:10" ht="23.25">
      <c r="A72" s="4"/>
      <c r="B72" s="4"/>
      <c r="C72" s="5">
        <v>4</v>
      </c>
      <c r="D72" s="10" t="s">
        <v>131</v>
      </c>
      <c r="E72" s="3">
        <v>10</v>
      </c>
      <c r="F72" s="40">
        <v>8729</v>
      </c>
      <c r="G72" s="5">
        <v>4</v>
      </c>
      <c r="H72" s="10" t="s">
        <v>145</v>
      </c>
      <c r="I72" s="5"/>
      <c r="J72" s="10"/>
    </row>
    <row r="73" spans="1:10" ht="23.25">
      <c r="A73" s="4"/>
      <c r="B73" s="4"/>
      <c r="C73" s="5">
        <v>5</v>
      </c>
      <c r="D73" s="10" t="s">
        <v>132</v>
      </c>
      <c r="E73" s="3">
        <v>9</v>
      </c>
      <c r="F73" s="40">
        <v>4310</v>
      </c>
      <c r="G73" s="5">
        <v>5</v>
      </c>
      <c r="H73" s="10" t="s">
        <v>146</v>
      </c>
      <c r="I73" s="5"/>
      <c r="J73" s="10"/>
    </row>
    <row r="74" spans="1:10" ht="23.25">
      <c r="A74" s="4"/>
      <c r="B74" s="4"/>
      <c r="C74" s="5">
        <v>6</v>
      </c>
      <c r="D74" s="10" t="s">
        <v>133</v>
      </c>
      <c r="E74" s="3">
        <v>5</v>
      </c>
      <c r="F74" s="40">
        <v>827</v>
      </c>
      <c r="G74" s="5">
        <v>6</v>
      </c>
      <c r="H74" s="10" t="s">
        <v>148</v>
      </c>
      <c r="I74" s="5"/>
      <c r="J74" s="10"/>
    </row>
    <row r="75" spans="1:10" ht="23.25">
      <c r="A75" s="4"/>
      <c r="B75" s="4"/>
      <c r="C75" s="5">
        <v>7</v>
      </c>
      <c r="D75" s="10" t="s">
        <v>134</v>
      </c>
      <c r="E75" s="3">
        <v>6</v>
      </c>
      <c r="F75" s="40">
        <v>5953</v>
      </c>
      <c r="G75" s="5">
        <v>7</v>
      </c>
      <c r="H75" s="10" t="s">
        <v>147</v>
      </c>
      <c r="I75" s="5"/>
      <c r="J75" s="10"/>
    </row>
    <row r="76" spans="1:10" ht="23.25">
      <c r="A76" s="4"/>
      <c r="B76" s="4"/>
      <c r="C76" s="5">
        <v>8</v>
      </c>
      <c r="D76" s="10" t="s">
        <v>135</v>
      </c>
      <c r="E76" s="3">
        <v>4</v>
      </c>
      <c r="F76" s="40">
        <v>3472</v>
      </c>
      <c r="G76" s="5">
        <v>8</v>
      </c>
      <c r="H76" s="10" t="s">
        <v>149</v>
      </c>
      <c r="I76" s="5"/>
      <c r="J76" s="10"/>
    </row>
    <row r="77" spans="1:10" ht="23.25">
      <c r="A77" s="4"/>
      <c r="B77" s="34" t="s">
        <v>296</v>
      </c>
      <c r="C77" s="5">
        <v>9</v>
      </c>
      <c r="D77" s="10" t="s">
        <v>136</v>
      </c>
      <c r="E77" s="3">
        <v>7</v>
      </c>
      <c r="F77" s="40">
        <v>5513</v>
      </c>
      <c r="G77" s="5">
        <v>9</v>
      </c>
      <c r="H77" s="10" t="s">
        <v>150</v>
      </c>
      <c r="I77" s="5"/>
      <c r="J77" s="10"/>
    </row>
    <row r="78" spans="1:10" ht="23.25">
      <c r="A78" s="4"/>
      <c r="B78" s="4"/>
      <c r="C78" s="5">
        <v>10</v>
      </c>
      <c r="D78" s="10" t="s">
        <v>137</v>
      </c>
      <c r="E78" s="3">
        <v>4</v>
      </c>
      <c r="F78" s="40">
        <v>1145</v>
      </c>
      <c r="G78" s="5">
        <v>10</v>
      </c>
      <c r="H78" s="10" t="s">
        <v>151</v>
      </c>
      <c r="I78" s="5"/>
      <c r="J78" s="10"/>
    </row>
    <row r="79" spans="1:10" ht="23.25">
      <c r="A79" s="4"/>
      <c r="B79" s="4"/>
      <c r="C79" s="5">
        <v>11</v>
      </c>
      <c r="D79" s="10" t="s">
        <v>138</v>
      </c>
      <c r="E79" s="3">
        <v>6</v>
      </c>
      <c r="F79" s="40">
        <v>4600</v>
      </c>
      <c r="G79" s="5"/>
      <c r="I79" s="5"/>
      <c r="J79" s="10"/>
    </row>
    <row r="80" spans="1:10" ht="24" thickBot="1">
      <c r="A80" s="14"/>
      <c r="B80" s="14"/>
      <c r="C80" s="15">
        <v>12</v>
      </c>
      <c r="D80" s="16" t="s">
        <v>139</v>
      </c>
      <c r="E80" s="17">
        <v>4</v>
      </c>
      <c r="F80" s="41">
        <v>2693</v>
      </c>
      <c r="G80" s="15"/>
      <c r="H80" s="16"/>
      <c r="I80" s="15"/>
      <c r="J80" s="16"/>
    </row>
    <row r="81" spans="1:10" ht="24" thickTop="1">
      <c r="A81" s="23">
        <v>8</v>
      </c>
      <c r="B81" s="24" t="s">
        <v>152</v>
      </c>
      <c r="C81" s="73" t="s">
        <v>153</v>
      </c>
      <c r="D81" s="74"/>
      <c r="E81" s="74"/>
      <c r="F81" s="74"/>
      <c r="G81" s="74"/>
      <c r="H81" s="74"/>
      <c r="I81" s="74"/>
      <c r="J81" s="80"/>
    </row>
    <row r="82" spans="1:10" ht="23.25">
      <c r="A82" s="4"/>
      <c r="B82" s="4"/>
      <c r="C82" s="5">
        <v>1</v>
      </c>
      <c r="D82" s="10" t="s">
        <v>154</v>
      </c>
      <c r="E82" s="3">
        <v>9</v>
      </c>
      <c r="F82" s="40">
        <v>6796</v>
      </c>
      <c r="G82" s="5">
        <v>1</v>
      </c>
      <c r="H82" s="10" t="s">
        <v>160</v>
      </c>
      <c r="I82" s="5">
        <v>1</v>
      </c>
      <c r="J82" s="10" t="s">
        <v>158</v>
      </c>
    </row>
    <row r="83" spans="1:10" ht="23.25">
      <c r="A83" s="4"/>
      <c r="B83" s="4"/>
      <c r="C83" s="5">
        <v>2</v>
      </c>
      <c r="D83" s="10" t="s">
        <v>155</v>
      </c>
      <c r="E83" s="3">
        <v>5</v>
      </c>
      <c r="F83" s="40">
        <v>2819</v>
      </c>
      <c r="G83" s="5">
        <v>2</v>
      </c>
      <c r="H83" s="10" t="s">
        <v>161</v>
      </c>
      <c r="I83" s="5">
        <v>2</v>
      </c>
      <c r="J83" s="10" t="s">
        <v>159</v>
      </c>
    </row>
    <row r="84" spans="1:10" ht="23.25">
      <c r="A84" s="4"/>
      <c r="B84" s="4"/>
      <c r="C84" s="5">
        <v>3</v>
      </c>
      <c r="D84" s="10" t="s">
        <v>156</v>
      </c>
      <c r="E84" s="3">
        <v>4</v>
      </c>
      <c r="F84" s="40">
        <v>2845</v>
      </c>
      <c r="G84" s="5"/>
      <c r="H84" s="10"/>
      <c r="I84" s="6"/>
      <c r="J84" s="10"/>
    </row>
    <row r="85" spans="1:10" ht="24" thickBot="1">
      <c r="A85" s="14"/>
      <c r="B85" s="14"/>
      <c r="C85" s="15">
        <v>4</v>
      </c>
      <c r="D85" s="16" t="s">
        <v>157</v>
      </c>
      <c r="E85" s="17">
        <v>4</v>
      </c>
      <c r="F85" s="41">
        <v>3027</v>
      </c>
      <c r="G85" s="15"/>
      <c r="H85" s="16"/>
      <c r="I85" s="22"/>
      <c r="J85" s="16"/>
    </row>
    <row r="86" spans="1:10" ht="24" thickTop="1">
      <c r="A86" s="23">
        <v>9</v>
      </c>
      <c r="B86" s="24" t="s">
        <v>162</v>
      </c>
      <c r="C86" s="73" t="s">
        <v>163</v>
      </c>
      <c r="D86" s="74"/>
      <c r="E86" s="74"/>
      <c r="F86" s="74"/>
      <c r="G86" s="74"/>
      <c r="H86" s="74"/>
      <c r="I86" s="74"/>
      <c r="J86" s="80"/>
    </row>
    <row r="87" spans="1:10" ht="23.25">
      <c r="A87" s="4"/>
      <c r="B87" s="4"/>
      <c r="C87" s="5">
        <v>1</v>
      </c>
      <c r="D87" s="10" t="s">
        <v>164</v>
      </c>
      <c r="E87" s="3">
        <v>12</v>
      </c>
      <c r="F87" s="40">
        <v>15277</v>
      </c>
      <c r="G87" s="5">
        <v>1</v>
      </c>
      <c r="H87" s="10" t="s">
        <v>171</v>
      </c>
      <c r="I87" s="5">
        <v>1</v>
      </c>
      <c r="J87" s="10" t="s">
        <v>169</v>
      </c>
    </row>
    <row r="88" spans="1:10" ht="23.25">
      <c r="A88" s="4"/>
      <c r="B88" s="4"/>
      <c r="C88" s="5">
        <v>2</v>
      </c>
      <c r="D88" s="10" t="s">
        <v>165</v>
      </c>
      <c r="E88" s="3">
        <v>13</v>
      </c>
      <c r="F88" s="40">
        <v>16881</v>
      </c>
      <c r="G88" s="5">
        <v>2</v>
      </c>
      <c r="H88" s="10" t="s">
        <v>172</v>
      </c>
      <c r="I88" s="5">
        <v>2</v>
      </c>
      <c r="J88" s="10" t="s">
        <v>170</v>
      </c>
    </row>
    <row r="89" spans="1:10" ht="23.25">
      <c r="A89" s="4"/>
      <c r="B89" s="4"/>
      <c r="C89" s="5">
        <v>3</v>
      </c>
      <c r="D89" s="10" t="s">
        <v>166</v>
      </c>
      <c r="E89" s="3">
        <v>14</v>
      </c>
      <c r="F89" s="40">
        <v>11713</v>
      </c>
      <c r="G89" s="5">
        <v>3</v>
      </c>
      <c r="H89" s="10" t="s">
        <v>173</v>
      </c>
      <c r="I89" s="5">
        <v>3</v>
      </c>
      <c r="J89" s="10" t="s">
        <v>302</v>
      </c>
    </row>
    <row r="90" spans="1:10" ht="23.25">
      <c r="A90" s="4"/>
      <c r="B90" s="4"/>
      <c r="C90" s="5">
        <v>4</v>
      </c>
      <c r="D90" s="10" t="s">
        <v>167</v>
      </c>
      <c r="E90" s="3">
        <v>9</v>
      </c>
      <c r="F90" s="40">
        <v>6086</v>
      </c>
      <c r="G90" s="5">
        <v>4</v>
      </c>
      <c r="H90" s="10" t="s">
        <v>174</v>
      </c>
      <c r="I90" s="5"/>
      <c r="J90" s="10"/>
    </row>
    <row r="91" spans="1:10" ht="24" thickBot="1">
      <c r="A91" s="14"/>
      <c r="B91" s="14"/>
      <c r="C91" s="15">
        <v>5</v>
      </c>
      <c r="D91" s="16" t="s">
        <v>168</v>
      </c>
      <c r="E91" s="17">
        <v>11</v>
      </c>
      <c r="F91" s="41">
        <v>13375</v>
      </c>
      <c r="G91" s="15"/>
      <c r="I91" s="15"/>
      <c r="J91" s="16"/>
    </row>
    <row r="92" spans="1:10" ht="24" thickTop="1">
      <c r="A92" s="23">
        <v>10</v>
      </c>
      <c r="B92" s="24" t="s">
        <v>175</v>
      </c>
      <c r="C92" s="73" t="s">
        <v>176</v>
      </c>
      <c r="D92" s="74"/>
      <c r="E92" s="74"/>
      <c r="F92" s="74"/>
      <c r="G92" s="74"/>
      <c r="H92" s="74"/>
      <c r="I92" s="74"/>
      <c r="J92" s="80"/>
    </row>
    <row r="93" spans="1:10" ht="23.25">
      <c r="A93" s="4"/>
      <c r="B93" s="4"/>
      <c r="C93" s="5">
        <v>1</v>
      </c>
      <c r="D93" s="10" t="s">
        <v>177</v>
      </c>
      <c r="E93" s="3">
        <v>0</v>
      </c>
      <c r="F93" s="40">
        <v>4087</v>
      </c>
      <c r="G93" s="5">
        <v>1</v>
      </c>
      <c r="H93" s="29" t="s">
        <v>191</v>
      </c>
      <c r="I93" s="5">
        <v>1</v>
      </c>
      <c r="J93" s="10" t="s">
        <v>186</v>
      </c>
    </row>
    <row r="94" spans="1:10" ht="23.25">
      <c r="A94" s="4"/>
      <c r="B94" s="4"/>
      <c r="C94" s="5">
        <v>2</v>
      </c>
      <c r="D94" s="10" t="s">
        <v>178</v>
      </c>
      <c r="E94" s="3">
        <v>11</v>
      </c>
      <c r="F94" s="40">
        <v>13829</v>
      </c>
      <c r="G94" s="5">
        <v>2</v>
      </c>
      <c r="H94" s="10" t="s">
        <v>192</v>
      </c>
      <c r="I94" s="5">
        <v>2</v>
      </c>
      <c r="J94" s="10" t="s">
        <v>187</v>
      </c>
    </row>
    <row r="95" spans="1:10" ht="23.25">
      <c r="A95" s="4"/>
      <c r="B95" s="4"/>
      <c r="C95" s="5">
        <v>3</v>
      </c>
      <c r="D95" s="10" t="s">
        <v>179</v>
      </c>
      <c r="E95" s="3">
        <v>7</v>
      </c>
      <c r="F95" s="40">
        <f>4297+8330</f>
        <v>12627</v>
      </c>
      <c r="G95" s="5">
        <v>3</v>
      </c>
      <c r="H95" s="10" t="s">
        <v>193</v>
      </c>
      <c r="I95" s="5">
        <v>3</v>
      </c>
      <c r="J95" s="29" t="s">
        <v>188</v>
      </c>
    </row>
    <row r="96" spans="1:10" ht="23.25">
      <c r="A96" s="4"/>
      <c r="B96" s="4"/>
      <c r="C96" s="5">
        <v>4</v>
      </c>
      <c r="D96" s="10" t="s">
        <v>180</v>
      </c>
      <c r="E96" s="3">
        <v>10</v>
      </c>
      <c r="F96" s="40">
        <v>13810</v>
      </c>
      <c r="G96" s="5">
        <v>4</v>
      </c>
      <c r="H96" s="10" t="s">
        <v>194</v>
      </c>
      <c r="I96" s="5">
        <v>4</v>
      </c>
      <c r="J96" s="10" t="s">
        <v>189</v>
      </c>
    </row>
    <row r="97" spans="1:10" ht="23.25">
      <c r="A97" s="4"/>
      <c r="B97" s="4"/>
      <c r="C97" s="5">
        <v>5</v>
      </c>
      <c r="D97" s="10" t="s">
        <v>181</v>
      </c>
      <c r="E97" s="3">
        <v>7</v>
      </c>
      <c r="F97" s="40">
        <v>7211</v>
      </c>
      <c r="G97" s="5">
        <v>5</v>
      </c>
      <c r="H97" s="10" t="s">
        <v>195</v>
      </c>
      <c r="I97" s="5">
        <v>5</v>
      </c>
      <c r="J97" s="10" t="s">
        <v>190</v>
      </c>
    </row>
    <row r="98" spans="1:10" ht="23.25">
      <c r="A98" s="4"/>
      <c r="B98" s="4"/>
      <c r="C98" s="5">
        <v>6</v>
      </c>
      <c r="D98" s="10" t="s">
        <v>182</v>
      </c>
      <c r="E98" s="3">
        <v>8</v>
      </c>
      <c r="F98" s="40">
        <v>6463</v>
      </c>
      <c r="G98" s="5">
        <v>6</v>
      </c>
      <c r="H98" s="10" t="s">
        <v>196</v>
      </c>
      <c r="I98" s="5"/>
      <c r="J98" s="10"/>
    </row>
    <row r="99" spans="1:10" ht="23.25">
      <c r="A99" s="4"/>
      <c r="B99" s="4"/>
      <c r="C99" s="5">
        <v>7</v>
      </c>
      <c r="D99" s="10" t="s">
        <v>183</v>
      </c>
      <c r="E99" s="3">
        <v>12</v>
      </c>
      <c r="F99" s="40">
        <v>10166</v>
      </c>
      <c r="G99" s="5">
        <v>7</v>
      </c>
      <c r="H99" s="10" t="s">
        <v>197</v>
      </c>
      <c r="I99" s="5"/>
      <c r="J99" s="10"/>
    </row>
    <row r="100" spans="1:10" ht="23.25">
      <c r="A100" s="4"/>
      <c r="B100" s="4"/>
      <c r="C100" s="5">
        <v>8</v>
      </c>
      <c r="D100" s="10" t="s">
        <v>184</v>
      </c>
      <c r="E100" s="3">
        <v>7</v>
      </c>
      <c r="F100" s="40">
        <v>12098</v>
      </c>
      <c r="G100" s="5"/>
      <c r="H100" s="10"/>
      <c r="I100" s="5"/>
      <c r="J100" s="10"/>
    </row>
    <row r="101" spans="1:10" ht="24" thickBot="1">
      <c r="A101" s="14"/>
      <c r="B101" s="14"/>
      <c r="C101" s="15">
        <v>9</v>
      </c>
      <c r="D101" s="16" t="s">
        <v>185</v>
      </c>
      <c r="E101" s="17">
        <v>5</v>
      </c>
      <c r="F101" s="41">
        <v>5059</v>
      </c>
      <c r="G101" s="15"/>
      <c r="H101" s="16"/>
      <c r="I101" s="15"/>
      <c r="J101" s="16"/>
    </row>
    <row r="102" spans="1:10" ht="24" thickTop="1">
      <c r="A102" s="23">
        <v>11</v>
      </c>
      <c r="B102" s="24" t="s">
        <v>198</v>
      </c>
      <c r="C102" s="73" t="s">
        <v>199</v>
      </c>
      <c r="D102" s="74"/>
      <c r="E102" s="74"/>
      <c r="F102" s="74"/>
      <c r="G102" s="74"/>
      <c r="H102" s="74"/>
      <c r="I102" s="74"/>
      <c r="J102" s="80"/>
    </row>
    <row r="103" spans="1:10" ht="23.25">
      <c r="A103" s="4"/>
      <c r="B103" s="4"/>
      <c r="C103" s="5">
        <v>1</v>
      </c>
      <c r="D103" s="10" t="s">
        <v>200</v>
      </c>
      <c r="E103" s="3">
        <v>0</v>
      </c>
      <c r="F103" s="40">
        <v>156520</v>
      </c>
      <c r="G103" s="5">
        <v>1</v>
      </c>
      <c r="H103" s="10" t="s">
        <v>222</v>
      </c>
      <c r="I103" s="5">
        <v>1</v>
      </c>
      <c r="J103" s="29" t="s">
        <v>213</v>
      </c>
    </row>
    <row r="104" spans="1:10" ht="23.25">
      <c r="A104" s="4"/>
      <c r="B104" s="4"/>
      <c r="C104" s="5">
        <v>2</v>
      </c>
      <c r="D104" s="10" t="s">
        <v>201</v>
      </c>
      <c r="E104" s="3">
        <v>6</v>
      </c>
      <c r="F104" s="40">
        <v>39500</v>
      </c>
      <c r="G104" s="5">
        <v>2</v>
      </c>
      <c r="H104" s="10" t="s">
        <v>223</v>
      </c>
      <c r="I104" s="5">
        <v>2</v>
      </c>
      <c r="J104" s="29" t="s">
        <v>214</v>
      </c>
    </row>
    <row r="105" spans="1:10" ht="23.25">
      <c r="A105" s="4"/>
      <c r="B105" s="4"/>
      <c r="C105" s="5">
        <v>3</v>
      </c>
      <c r="D105" s="10" t="s">
        <v>202</v>
      </c>
      <c r="E105" s="3">
        <v>10</v>
      </c>
      <c r="F105" s="40">
        <v>10725</v>
      </c>
      <c r="G105" s="5">
        <v>3</v>
      </c>
      <c r="H105" s="10" t="s">
        <v>224</v>
      </c>
      <c r="I105" s="5">
        <v>3</v>
      </c>
      <c r="J105" s="29" t="s">
        <v>215</v>
      </c>
    </row>
    <row r="106" spans="1:10" ht="23.25">
      <c r="A106" s="4"/>
      <c r="B106" s="4"/>
      <c r="C106" s="5">
        <v>4</v>
      </c>
      <c r="D106" s="10" t="s">
        <v>203</v>
      </c>
      <c r="E106" s="3">
        <v>8</v>
      </c>
      <c r="F106" s="40">
        <v>45474</v>
      </c>
      <c r="G106" s="5">
        <v>4</v>
      </c>
      <c r="H106" s="10" t="s">
        <v>225</v>
      </c>
      <c r="I106" s="5">
        <v>4</v>
      </c>
      <c r="J106" s="29" t="s">
        <v>216</v>
      </c>
    </row>
    <row r="107" spans="1:10" ht="23.25">
      <c r="A107" s="4"/>
      <c r="B107" s="4"/>
      <c r="C107" s="5">
        <v>5</v>
      </c>
      <c r="D107" s="10" t="s">
        <v>204</v>
      </c>
      <c r="E107" s="3">
        <v>11</v>
      </c>
      <c r="F107" s="40">
        <v>28591</v>
      </c>
      <c r="G107" s="5">
        <v>5</v>
      </c>
      <c r="H107" s="10" t="s">
        <v>226</v>
      </c>
      <c r="I107" s="5">
        <v>5</v>
      </c>
      <c r="J107" s="29" t="s">
        <v>217</v>
      </c>
    </row>
    <row r="108" spans="1:10" ht="23.25">
      <c r="A108" s="4"/>
      <c r="B108" s="4"/>
      <c r="C108" s="5">
        <v>6</v>
      </c>
      <c r="D108" s="10" t="s">
        <v>206</v>
      </c>
      <c r="E108" s="3">
        <v>4</v>
      </c>
      <c r="F108" s="40">
        <v>2756</v>
      </c>
      <c r="G108" s="5"/>
      <c r="I108" s="5">
        <v>6</v>
      </c>
      <c r="J108" s="29" t="s">
        <v>218</v>
      </c>
    </row>
    <row r="109" spans="1:10" ht="23.25">
      <c r="A109" s="4"/>
      <c r="B109" s="4"/>
      <c r="C109" s="5">
        <v>7</v>
      </c>
      <c r="D109" s="10" t="s">
        <v>205</v>
      </c>
      <c r="E109" s="3">
        <v>6</v>
      </c>
      <c r="F109" s="40">
        <v>6952</v>
      </c>
      <c r="G109" s="5"/>
      <c r="H109" s="10"/>
      <c r="I109" s="5">
        <v>7</v>
      </c>
      <c r="J109" s="29" t="s">
        <v>219</v>
      </c>
    </row>
    <row r="110" spans="1:10" ht="23.25">
      <c r="A110" s="4"/>
      <c r="B110" s="4"/>
      <c r="C110" s="5">
        <v>8</v>
      </c>
      <c r="D110" s="10" t="s">
        <v>207</v>
      </c>
      <c r="E110" s="3">
        <v>6</v>
      </c>
      <c r="F110" s="40">
        <v>4855</v>
      </c>
      <c r="G110" s="5"/>
      <c r="H110" s="10"/>
      <c r="I110" s="5">
        <v>8</v>
      </c>
      <c r="J110" s="29" t="s">
        <v>220</v>
      </c>
    </row>
    <row r="111" spans="1:10" ht="23.25">
      <c r="A111" s="4"/>
      <c r="B111" s="4"/>
      <c r="C111" s="5">
        <v>9</v>
      </c>
      <c r="D111" s="10" t="s">
        <v>208</v>
      </c>
      <c r="E111" s="3">
        <v>10</v>
      </c>
      <c r="F111" s="40">
        <v>15518</v>
      </c>
      <c r="G111" s="5"/>
      <c r="H111" s="10"/>
      <c r="I111" s="5">
        <v>9</v>
      </c>
      <c r="J111" s="29" t="s">
        <v>221</v>
      </c>
    </row>
    <row r="112" spans="1:10" ht="23.25">
      <c r="A112" s="4"/>
      <c r="B112" s="4"/>
      <c r="C112" s="5">
        <v>10</v>
      </c>
      <c r="D112" s="10" t="s">
        <v>209</v>
      </c>
      <c r="E112" s="3">
        <v>8</v>
      </c>
      <c r="F112" s="40">
        <v>7860</v>
      </c>
      <c r="G112" s="5"/>
      <c r="H112" s="10"/>
      <c r="I112" s="5">
        <v>10</v>
      </c>
      <c r="J112" s="10" t="s">
        <v>303</v>
      </c>
    </row>
    <row r="113" spans="1:10" ht="23.25">
      <c r="A113" s="4"/>
      <c r="B113" s="4"/>
      <c r="C113" s="5">
        <v>11</v>
      </c>
      <c r="D113" s="10" t="s">
        <v>210</v>
      </c>
      <c r="E113" s="3">
        <v>10</v>
      </c>
      <c r="F113" s="40">
        <v>13142</v>
      </c>
      <c r="G113" s="5"/>
      <c r="H113" s="10"/>
      <c r="I113" s="5"/>
      <c r="J113" s="10"/>
    </row>
    <row r="114" spans="1:10" ht="23.25">
      <c r="A114" s="4"/>
      <c r="B114" s="4"/>
      <c r="C114" s="5">
        <v>12</v>
      </c>
      <c r="D114" s="10" t="s">
        <v>211</v>
      </c>
      <c r="E114" s="3">
        <v>11</v>
      </c>
      <c r="F114" s="40">
        <v>6331</v>
      </c>
      <c r="G114" s="5"/>
      <c r="H114" s="10"/>
      <c r="I114" s="5"/>
      <c r="J114" s="10"/>
    </row>
    <row r="115" spans="1:10" ht="24" thickBot="1">
      <c r="A115" s="14"/>
      <c r="B115" s="14"/>
      <c r="C115" s="15">
        <v>13</v>
      </c>
      <c r="D115" s="16" t="s">
        <v>212</v>
      </c>
      <c r="E115" s="17">
        <v>8</v>
      </c>
      <c r="F115" s="41">
        <f>5674+7899</f>
        <v>13573</v>
      </c>
      <c r="G115" s="15"/>
      <c r="H115" s="16"/>
      <c r="I115" s="15"/>
      <c r="J115" s="16"/>
    </row>
    <row r="116" spans="1:10" ht="24" thickTop="1">
      <c r="A116" s="23">
        <v>12</v>
      </c>
      <c r="B116" s="24" t="s">
        <v>227</v>
      </c>
      <c r="C116" s="73" t="s">
        <v>228</v>
      </c>
      <c r="D116" s="74"/>
      <c r="E116" s="74"/>
      <c r="F116" s="74"/>
      <c r="G116" s="74"/>
      <c r="H116" s="74"/>
      <c r="I116" s="74"/>
      <c r="J116" s="80"/>
    </row>
    <row r="117" spans="1:10" ht="23.25">
      <c r="A117" s="4"/>
      <c r="B117" s="4"/>
      <c r="C117" s="5">
        <v>1</v>
      </c>
      <c r="D117" s="10" t="s">
        <v>229</v>
      </c>
      <c r="E117" s="3">
        <v>10</v>
      </c>
      <c r="F117" s="40">
        <v>7913</v>
      </c>
      <c r="G117" s="5">
        <v>1</v>
      </c>
      <c r="H117" s="10" t="s">
        <v>233</v>
      </c>
      <c r="I117" s="5"/>
      <c r="J117" s="10"/>
    </row>
    <row r="118" spans="1:10" ht="23.25">
      <c r="A118" s="4"/>
      <c r="B118" s="4"/>
      <c r="C118" s="5">
        <v>2</v>
      </c>
      <c r="D118" s="10" t="s">
        <v>230</v>
      </c>
      <c r="E118" s="3">
        <v>6</v>
      </c>
      <c r="F118" s="40">
        <v>4516</v>
      </c>
      <c r="G118" s="5">
        <v>2</v>
      </c>
      <c r="H118" s="10" t="s">
        <v>234</v>
      </c>
      <c r="I118" s="5"/>
      <c r="J118" s="10"/>
    </row>
    <row r="119" spans="1:10" ht="23.25">
      <c r="A119" s="4"/>
      <c r="B119" s="4"/>
      <c r="C119" s="5">
        <v>3</v>
      </c>
      <c r="D119" s="10" t="s">
        <v>231</v>
      </c>
      <c r="E119" s="3">
        <v>7</v>
      </c>
      <c r="F119" s="40">
        <v>5337</v>
      </c>
      <c r="G119" s="5">
        <v>3</v>
      </c>
      <c r="H119" s="10" t="s">
        <v>235</v>
      </c>
      <c r="I119" s="5"/>
      <c r="J119" s="10"/>
    </row>
    <row r="120" spans="1:10" ht="24" thickBot="1">
      <c r="A120" s="14"/>
      <c r="B120" s="14"/>
      <c r="C120" s="15">
        <v>4</v>
      </c>
      <c r="D120" s="16" t="s">
        <v>232</v>
      </c>
      <c r="E120" s="17">
        <v>6</v>
      </c>
      <c r="F120" s="41">
        <v>4297</v>
      </c>
      <c r="G120" s="15">
        <v>4</v>
      </c>
      <c r="H120" s="16" t="s">
        <v>236</v>
      </c>
      <c r="I120" s="15"/>
      <c r="J120" s="16"/>
    </row>
    <row r="121" spans="1:10" ht="24" thickTop="1">
      <c r="A121" s="23">
        <v>13</v>
      </c>
      <c r="B121" s="24" t="s">
        <v>237</v>
      </c>
      <c r="C121" s="73" t="s">
        <v>238</v>
      </c>
      <c r="D121" s="74"/>
      <c r="E121" s="74"/>
      <c r="F121" s="74"/>
      <c r="G121" s="74"/>
      <c r="H121" s="74"/>
      <c r="I121" s="74"/>
      <c r="J121" s="80"/>
    </row>
    <row r="122" spans="1:10" ht="23.25">
      <c r="A122" s="4"/>
      <c r="B122" s="4"/>
      <c r="C122" s="5">
        <v>1</v>
      </c>
      <c r="D122" s="10" t="s">
        <v>239</v>
      </c>
      <c r="E122" s="3">
        <v>13</v>
      </c>
      <c r="F122" s="40">
        <v>4001</v>
      </c>
      <c r="G122" s="5">
        <v>1</v>
      </c>
      <c r="H122" s="10" t="s">
        <v>244</v>
      </c>
      <c r="I122" s="5">
        <v>1</v>
      </c>
      <c r="J122" s="10" t="s">
        <v>243</v>
      </c>
    </row>
    <row r="123" spans="1:10" ht="23.25">
      <c r="A123" s="4"/>
      <c r="B123" s="4"/>
      <c r="C123" s="5">
        <v>2</v>
      </c>
      <c r="D123" s="10" t="s">
        <v>240</v>
      </c>
      <c r="E123" s="3">
        <v>11</v>
      </c>
      <c r="F123" s="40">
        <v>5446</v>
      </c>
      <c r="G123" s="5">
        <v>2</v>
      </c>
      <c r="H123" s="10" t="s">
        <v>245</v>
      </c>
      <c r="I123" s="5">
        <v>2</v>
      </c>
      <c r="J123" s="10" t="s">
        <v>304</v>
      </c>
    </row>
    <row r="124" spans="1:10" ht="23.25">
      <c r="A124" s="4"/>
      <c r="B124" s="4"/>
      <c r="C124" s="5">
        <v>3</v>
      </c>
      <c r="D124" s="10" t="s">
        <v>241</v>
      </c>
      <c r="E124" s="3">
        <v>9</v>
      </c>
      <c r="F124" s="40">
        <v>4882</v>
      </c>
      <c r="G124" s="5">
        <v>3</v>
      </c>
      <c r="H124" s="10" t="s">
        <v>246</v>
      </c>
      <c r="I124" s="6"/>
      <c r="J124" s="10"/>
    </row>
    <row r="125" spans="1:10" ht="24" thickBot="1">
      <c r="A125" s="14"/>
      <c r="B125" s="14"/>
      <c r="C125" s="15">
        <v>4</v>
      </c>
      <c r="D125" s="16" t="s">
        <v>242</v>
      </c>
      <c r="E125" s="17">
        <v>13</v>
      </c>
      <c r="F125" s="41">
        <v>9147</v>
      </c>
      <c r="G125" s="15"/>
      <c r="H125" s="16"/>
      <c r="I125" s="22"/>
      <c r="J125" s="16"/>
    </row>
    <row r="126" spans="1:10" ht="24" thickTop="1">
      <c r="A126" s="23">
        <v>14</v>
      </c>
      <c r="B126" s="24" t="s">
        <v>247</v>
      </c>
      <c r="C126" s="73" t="s">
        <v>248</v>
      </c>
      <c r="D126" s="74"/>
      <c r="E126" s="74"/>
      <c r="F126" s="74"/>
      <c r="G126" s="74"/>
      <c r="H126" s="74"/>
      <c r="I126" s="74"/>
      <c r="J126" s="80"/>
    </row>
    <row r="127" spans="1:10" s="31" customFormat="1" ht="23.25">
      <c r="A127" s="27"/>
      <c r="B127" s="27"/>
      <c r="C127" s="28">
        <v>1</v>
      </c>
      <c r="D127" s="29" t="s">
        <v>249</v>
      </c>
      <c r="E127" s="30">
        <v>7</v>
      </c>
      <c r="F127" s="44">
        <v>3670</v>
      </c>
      <c r="G127" s="28">
        <v>1</v>
      </c>
      <c r="H127" s="29" t="s">
        <v>255</v>
      </c>
      <c r="I127" s="28">
        <v>1</v>
      </c>
      <c r="J127" s="29" t="s">
        <v>253</v>
      </c>
    </row>
    <row r="128" spans="1:10" ht="23.25">
      <c r="A128" s="4"/>
      <c r="B128" s="4"/>
      <c r="C128" s="5">
        <v>2</v>
      </c>
      <c r="D128" s="10" t="s">
        <v>250</v>
      </c>
      <c r="E128" s="3">
        <v>18</v>
      </c>
      <c r="F128" s="40">
        <v>19228</v>
      </c>
      <c r="G128" s="5">
        <v>2</v>
      </c>
      <c r="H128" s="29" t="s">
        <v>256</v>
      </c>
      <c r="I128" s="5">
        <v>2</v>
      </c>
      <c r="J128" s="29" t="s">
        <v>254</v>
      </c>
    </row>
    <row r="129" spans="1:10" ht="23.25">
      <c r="A129" s="4"/>
      <c r="B129" s="4"/>
      <c r="C129" s="5">
        <v>3</v>
      </c>
      <c r="D129" s="10" t="s">
        <v>251</v>
      </c>
      <c r="E129" s="3">
        <v>6</v>
      </c>
      <c r="F129" s="40">
        <v>2252</v>
      </c>
      <c r="G129" s="5"/>
      <c r="H129" s="10"/>
      <c r="I129" s="5"/>
      <c r="J129" s="10"/>
    </row>
    <row r="130" spans="1:10" ht="24" thickBot="1">
      <c r="A130" s="14"/>
      <c r="B130" s="14"/>
      <c r="C130" s="15">
        <v>4</v>
      </c>
      <c r="D130" s="16" t="s">
        <v>252</v>
      </c>
      <c r="E130" s="17">
        <v>5</v>
      </c>
      <c r="F130" s="41">
        <v>3617</v>
      </c>
      <c r="G130" s="15"/>
      <c r="H130" s="16"/>
      <c r="I130" s="15"/>
      <c r="J130" s="16"/>
    </row>
    <row r="131" spans="1:10" ht="24" thickTop="1">
      <c r="A131" s="23">
        <v>15</v>
      </c>
      <c r="B131" s="24" t="s">
        <v>257</v>
      </c>
      <c r="C131" s="73" t="s">
        <v>258</v>
      </c>
      <c r="D131" s="74"/>
      <c r="E131" s="74"/>
      <c r="F131" s="74"/>
      <c r="G131" s="74"/>
      <c r="H131" s="74"/>
      <c r="I131" s="74"/>
      <c r="J131" s="80"/>
    </row>
    <row r="132" spans="1:10" ht="23.25">
      <c r="A132" s="4"/>
      <c r="B132" s="4"/>
      <c r="C132" s="5">
        <v>1</v>
      </c>
      <c r="D132" s="10" t="s">
        <v>259</v>
      </c>
      <c r="E132" s="3">
        <v>10</v>
      </c>
      <c r="F132" s="40">
        <v>5689</v>
      </c>
      <c r="G132" s="5">
        <v>1</v>
      </c>
      <c r="H132" s="10" t="s">
        <v>272</v>
      </c>
      <c r="I132" s="5">
        <v>1</v>
      </c>
      <c r="J132" s="29" t="s">
        <v>270</v>
      </c>
    </row>
    <row r="133" spans="1:10" ht="23.25">
      <c r="A133" s="4"/>
      <c r="B133" s="4"/>
      <c r="C133" s="5">
        <v>2</v>
      </c>
      <c r="D133" s="10" t="s">
        <v>260</v>
      </c>
      <c r="E133" s="3">
        <v>6</v>
      </c>
      <c r="F133" s="40">
        <v>16337</v>
      </c>
      <c r="G133" s="5">
        <v>2</v>
      </c>
      <c r="H133" s="10" t="s">
        <v>273</v>
      </c>
      <c r="I133" s="5">
        <v>2</v>
      </c>
      <c r="J133" s="29" t="s">
        <v>271</v>
      </c>
    </row>
    <row r="134" spans="1:10" ht="23.25">
      <c r="A134" s="4"/>
      <c r="B134" s="4"/>
      <c r="C134" s="5">
        <v>3</v>
      </c>
      <c r="D134" s="10" t="s">
        <v>261</v>
      </c>
      <c r="E134" s="3">
        <v>7</v>
      </c>
      <c r="F134" s="40">
        <v>4269</v>
      </c>
      <c r="G134" s="5">
        <v>3</v>
      </c>
      <c r="H134" s="10" t="s">
        <v>274</v>
      </c>
      <c r="I134" s="5"/>
      <c r="J134" s="10"/>
    </row>
    <row r="135" spans="1:10" ht="23.25">
      <c r="A135" s="4"/>
      <c r="B135" s="4"/>
      <c r="C135" s="5">
        <v>4</v>
      </c>
      <c r="D135" s="10" t="s">
        <v>262</v>
      </c>
      <c r="E135" s="3">
        <v>7</v>
      </c>
      <c r="F135" s="40">
        <v>2697</v>
      </c>
      <c r="G135" s="5">
        <v>4</v>
      </c>
      <c r="H135" s="10" t="s">
        <v>275</v>
      </c>
      <c r="I135" s="5"/>
      <c r="J135" s="10"/>
    </row>
    <row r="136" spans="1:10" ht="23.25">
      <c r="A136" s="4"/>
      <c r="B136" s="4"/>
      <c r="C136" s="5">
        <v>5</v>
      </c>
      <c r="D136" s="10" t="s">
        <v>263</v>
      </c>
      <c r="E136" s="3">
        <v>8</v>
      </c>
      <c r="F136" s="40">
        <v>8247</v>
      </c>
      <c r="G136" s="5">
        <v>5</v>
      </c>
      <c r="H136" s="10" t="s">
        <v>276</v>
      </c>
      <c r="I136" s="5"/>
      <c r="J136" s="10"/>
    </row>
    <row r="137" spans="1:10" ht="23.25">
      <c r="A137" s="4"/>
      <c r="B137" s="4"/>
      <c r="C137" s="5">
        <v>6</v>
      </c>
      <c r="D137" s="10" t="s">
        <v>264</v>
      </c>
      <c r="E137" s="3">
        <v>5</v>
      </c>
      <c r="F137" s="40">
        <v>2794</v>
      </c>
      <c r="G137" s="5">
        <v>6</v>
      </c>
      <c r="H137" s="10" t="s">
        <v>277</v>
      </c>
      <c r="I137" s="5"/>
      <c r="J137" s="10"/>
    </row>
    <row r="138" spans="1:10" ht="23.25">
      <c r="A138" s="4"/>
      <c r="B138" s="4"/>
      <c r="C138" s="5">
        <v>7</v>
      </c>
      <c r="D138" s="10" t="s">
        <v>265</v>
      </c>
      <c r="E138" s="3">
        <v>6</v>
      </c>
      <c r="F138" s="40">
        <v>2439</v>
      </c>
      <c r="G138" s="5">
        <v>7</v>
      </c>
      <c r="H138" s="10" t="s">
        <v>278</v>
      </c>
      <c r="I138" s="5"/>
      <c r="J138" s="10"/>
    </row>
    <row r="139" spans="1:10" ht="23.25">
      <c r="A139" s="4"/>
      <c r="B139" s="4"/>
      <c r="C139" s="5">
        <v>8</v>
      </c>
      <c r="D139" s="10" t="s">
        <v>266</v>
      </c>
      <c r="E139" s="3">
        <v>5</v>
      </c>
      <c r="F139" s="40">
        <v>2830</v>
      </c>
      <c r="G139" s="5">
        <v>8</v>
      </c>
      <c r="H139" s="10" t="s">
        <v>279</v>
      </c>
      <c r="I139" s="5"/>
      <c r="J139" s="10"/>
    </row>
    <row r="140" spans="1:10" ht="23.25">
      <c r="A140" s="4"/>
      <c r="B140" s="4"/>
      <c r="C140" s="5">
        <v>9</v>
      </c>
      <c r="D140" s="10" t="s">
        <v>267</v>
      </c>
      <c r="E140" s="3">
        <v>8</v>
      </c>
      <c r="F140" s="40">
        <v>14751</v>
      </c>
      <c r="G140" s="5"/>
      <c r="H140" s="10"/>
      <c r="I140" s="5"/>
      <c r="J140" s="10"/>
    </row>
    <row r="141" spans="1:10" ht="23.25">
      <c r="A141" s="4"/>
      <c r="B141" s="4"/>
      <c r="C141" s="5">
        <v>10</v>
      </c>
      <c r="D141" s="10" t="s">
        <v>268</v>
      </c>
      <c r="E141" s="3">
        <v>5</v>
      </c>
      <c r="F141" s="40">
        <v>3327</v>
      </c>
      <c r="G141" s="5"/>
      <c r="H141" s="10"/>
      <c r="I141" s="5"/>
      <c r="J141" s="10"/>
    </row>
    <row r="142" spans="1:10" ht="24" thickBot="1">
      <c r="A142" s="14"/>
      <c r="B142" s="14"/>
      <c r="C142" s="15">
        <v>11</v>
      </c>
      <c r="D142" s="16" t="s">
        <v>269</v>
      </c>
      <c r="E142" s="17">
        <v>10</v>
      </c>
      <c r="F142" s="41">
        <v>11470</v>
      </c>
      <c r="G142" s="15"/>
      <c r="H142" s="16"/>
      <c r="I142" s="15"/>
      <c r="J142" s="16"/>
    </row>
    <row r="143" spans="1:10" ht="24" thickTop="1">
      <c r="A143" s="23">
        <v>16</v>
      </c>
      <c r="B143" s="24" t="s">
        <v>281</v>
      </c>
      <c r="C143" s="73" t="s">
        <v>280</v>
      </c>
      <c r="D143" s="74"/>
      <c r="E143" s="74"/>
      <c r="F143" s="74"/>
      <c r="G143" s="74"/>
      <c r="H143" s="74"/>
      <c r="I143" s="74"/>
      <c r="J143" s="80"/>
    </row>
    <row r="144" spans="1:10" ht="23.25">
      <c r="A144" s="4"/>
      <c r="B144" s="4"/>
      <c r="C144" s="5">
        <v>1</v>
      </c>
      <c r="D144" s="10" t="s">
        <v>282</v>
      </c>
      <c r="E144" s="3">
        <v>7</v>
      </c>
      <c r="F144" s="40">
        <v>6028</v>
      </c>
      <c r="G144" s="5">
        <v>1</v>
      </c>
      <c r="H144" s="10" t="s">
        <v>286</v>
      </c>
      <c r="I144" s="5">
        <v>1</v>
      </c>
      <c r="J144" s="10" t="s">
        <v>288</v>
      </c>
    </row>
    <row r="145" spans="1:10" ht="23.25">
      <c r="A145" s="4"/>
      <c r="B145" s="4"/>
      <c r="C145" s="5">
        <v>2</v>
      </c>
      <c r="D145" s="10" t="s">
        <v>283</v>
      </c>
      <c r="E145" s="3">
        <v>9</v>
      </c>
      <c r="F145" s="40">
        <v>6535</v>
      </c>
      <c r="G145" s="5">
        <v>2</v>
      </c>
      <c r="H145" s="10" t="s">
        <v>287</v>
      </c>
      <c r="I145" s="5">
        <v>2</v>
      </c>
      <c r="J145" s="10" t="s">
        <v>289</v>
      </c>
    </row>
    <row r="146" spans="1:10" ht="23.25">
      <c r="A146" s="4"/>
      <c r="B146" s="4"/>
      <c r="C146" s="5">
        <v>3</v>
      </c>
      <c r="D146" s="10" t="s">
        <v>284</v>
      </c>
      <c r="E146" s="3">
        <v>9</v>
      </c>
      <c r="F146" s="40">
        <v>7288</v>
      </c>
      <c r="G146" s="6"/>
      <c r="H146" s="10"/>
      <c r="I146" s="6"/>
      <c r="J146" s="10"/>
    </row>
    <row r="147" spans="1:10" ht="24" thickBot="1">
      <c r="A147" s="14"/>
      <c r="B147" s="14"/>
      <c r="C147" s="15">
        <v>4</v>
      </c>
      <c r="D147" s="16" t="s">
        <v>285</v>
      </c>
      <c r="E147" s="17">
        <v>7</v>
      </c>
      <c r="F147" s="41">
        <v>4973</v>
      </c>
      <c r="G147" s="22"/>
      <c r="H147" s="16"/>
      <c r="I147" s="22"/>
      <c r="J147" s="16"/>
    </row>
    <row r="148" ht="24" thickTop="1"/>
  </sheetData>
  <sheetProtection/>
  <mergeCells count="19">
    <mergeCell ref="C131:J131"/>
    <mergeCell ref="C143:J143"/>
    <mergeCell ref="A2:J2"/>
    <mergeCell ref="C102:J102"/>
    <mergeCell ref="C116:J116"/>
    <mergeCell ref="C121:J121"/>
    <mergeCell ref="C126:J126"/>
    <mergeCell ref="C68:J68"/>
    <mergeCell ref="C81:J81"/>
    <mergeCell ref="C86:J86"/>
    <mergeCell ref="C92:J92"/>
    <mergeCell ref="C24:J24"/>
    <mergeCell ref="C39:J39"/>
    <mergeCell ref="C50:J50"/>
    <mergeCell ref="C58:J58"/>
    <mergeCell ref="A1:J1"/>
    <mergeCell ref="A3:J3"/>
    <mergeCell ref="C5:J5"/>
    <mergeCell ref="C12:J12"/>
  </mergeCells>
  <printOptions/>
  <pageMargins left="0.61" right="0.33" top="0.56" bottom="0.37" header="0.5" footer="0.5"/>
  <pageSetup horizontalDpi="600" verticalDpi="600" orientation="portrait" paperSize="9" scale="72" r:id="rId1"/>
  <rowBreaks count="3" manualBreakCount="3">
    <brk id="38" max="255" man="1"/>
    <brk id="76" max="9" man="1"/>
    <brk id="1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2013-01-21T02:02:18Z</cp:lastPrinted>
  <dcterms:created xsi:type="dcterms:W3CDTF">1996-10-14T23:33:28Z</dcterms:created>
  <dcterms:modified xsi:type="dcterms:W3CDTF">2013-01-21T02:02:58Z</dcterms:modified>
  <cp:category/>
  <cp:version/>
  <cp:contentType/>
  <cp:contentStatus/>
</cp:coreProperties>
</file>